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filterPrivacy="1"/>
  <xr:revisionPtr revIDLastSave="0" documentId="13_ncr:1_{38FF5214-A563-413A-9F97-18495100C533}" xr6:coauthVersionLast="36" xr6:coauthVersionMax="36" xr10:uidLastSave="{00000000-0000-0000-0000-000000000000}"/>
  <bookViews>
    <workbookView xWindow="3855" yWindow="0" windowWidth="15480" windowHeight="8190" xr2:uid="{00000000-000D-0000-FFFF-FFFF00000000}"/>
  </bookViews>
  <sheets>
    <sheet name="（様式６－２）見積書" sheetId="1" r:id="rId1"/>
    <sheet name="（様式６－３）内訳一覧（必要時）" sheetId="5" r:id="rId2"/>
  </sheets>
  <definedNames>
    <definedName name="HTML5_11" hidden="1">1</definedName>
    <definedName name="HTML5_12" hidden="1">"C:\ALAIN\ISM\PRICE\trans.htm"</definedName>
    <definedName name="HTML5_2" hidden="1">1</definedName>
    <definedName name="HTML5_3" hidden="1">"TransMaster"</definedName>
    <definedName name="HTML5_4" hidden="1">"TransMaster Pricing &amp; Ordering Information"</definedName>
    <definedName name="HTML5_5" hidden="1">"With the SNMP agent integrator you could manage your network using generic applications such as Monitor, Alarm, Performance, Statistics and Trouble Tickets depending on your needs.
Application from Bay Network or 3COM are also available."</definedName>
    <definedName name="HTML6_11" hidden="1">1</definedName>
    <definedName name="HTML6_12" hidden="1">"C:\ALAIN\ISM\PRICE\TMN.htm"</definedName>
    <definedName name="HTML6_2" hidden="1">1</definedName>
    <definedName name="HTML6_3" hidden="1">"PRIXV352"</definedName>
    <definedName name="HTML6_4" hidden="1">"TMN Master Pricing &amp; Ordering Information"</definedName>
    <definedName name="HTML6_5" hidden="1">"TMN Master is composed of ISM/OpenMaster core software including all the generic applications, plus all the Agent integrator and in particular CMIP, plus toolkits and ISM Pilot.
"</definedName>
    <definedName name="本数" localSheetId="1">#REF!</definedName>
    <definedName name="本数">#REF!</definedName>
    <definedName name="本田" localSheetId="1">#REF!</definedName>
    <definedName name="本田">#REF!</definedName>
  </definedNames>
  <calcPr calcId="191029"/>
  <fileRecoveryPr autoRecover="0"/>
</workbook>
</file>

<file path=xl/calcChain.xml><?xml version="1.0" encoding="utf-8"?>
<calcChain xmlns="http://schemas.openxmlformats.org/spreadsheetml/2006/main">
  <c r="R43" i="1" l="1"/>
  <c r="R41" i="1" l="1"/>
  <c r="R44" i="1" l="1"/>
  <c r="Q43" i="1"/>
  <c r="P41" i="1" l="1"/>
  <c r="G18" i="1"/>
  <c r="Q11" i="1" l="1"/>
  <c r="G8" i="1" l="1"/>
  <c r="Q40" i="1" l="1"/>
  <c r="K31" i="5" l="1"/>
  <c r="L31" i="5"/>
  <c r="K9" i="5"/>
  <c r="L9" i="5"/>
  <c r="K10" i="5"/>
  <c r="L10" i="5"/>
  <c r="K11" i="5"/>
  <c r="L11" i="5"/>
  <c r="K12" i="5"/>
  <c r="L12" i="5"/>
  <c r="K13" i="5"/>
  <c r="L13" i="5"/>
  <c r="K14" i="5"/>
  <c r="L14" i="5"/>
  <c r="K15" i="5"/>
  <c r="L15" i="5"/>
  <c r="K16" i="5"/>
  <c r="L16" i="5"/>
  <c r="K17" i="5"/>
  <c r="L17" i="5"/>
  <c r="K18" i="5"/>
  <c r="L18" i="5"/>
  <c r="K19" i="5"/>
  <c r="L19" i="5"/>
  <c r="K20" i="5"/>
  <c r="L20" i="5"/>
  <c r="K21" i="5"/>
  <c r="L21" i="5"/>
  <c r="K22" i="5"/>
  <c r="L22" i="5"/>
  <c r="K23" i="5"/>
  <c r="L23" i="5"/>
  <c r="K24" i="5"/>
  <c r="L24" i="5"/>
  <c r="K25" i="5"/>
  <c r="L25" i="5"/>
  <c r="K26" i="5"/>
  <c r="L26" i="5"/>
  <c r="K27" i="5"/>
  <c r="L27" i="5"/>
  <c r="K28" i="5"/>
  <c r="L28" i="5"/>
  <c r="K29" i="5"/>
  <c r="L29" i="5"/>
  <c r="K30" i="5"/>
  <c r="L30" i="5"/>
  <c r="L8" i="5"/>
  <c r="L32" i="5" s="1"/>
  <c r="L33" i="5" s="1"/>
  <c r="L7" i="5"/>
  <c r="K7" i="5"/>
  <c r="K8" i="5"/>
  <c r="H35" i="1" l="1"/>
  <c r="G35" i="1"/>
  <c r="H34" i="1"/>
  <c r="G34" i="1"/>
  <c r="H33" i="1"/>
  <c r="G33" i="1"/>
  <c r="H30" i="1"/>
  <c r="G30" i="1"/>
  <c r="H29" i="1"/>
  <c r="G29" i="1"/>
  <c r="H28" i="1"/>
  <c r="G28" i="1"/>
  <c r="H25" i="1"/>
  <c r="G25" i="1"/>
  <c r="H24" i="1"/>
  <c r="G24" i="1"/>
  <c r="H23" i="1"/>
  <c r="G23" i="1"/>
  <c r="H20" i="1"/>
  <c r="G20" i="1"/>
  <c r="H19" i="1"/>
  <c r="G19" i="1"/>
  <c r="H18" i="1"/>
  <c r="H15" i="1"/>
  <c r="G15" i="1"/>
  <c r="H14" i="1"/>
  <c r="G14" i="1"/>
  <c r="H13" i="1"/>
  <c r="G13" i="1"/>
  <c r="G10" i="1"/>
  <c r="G9" i="1"/>
  <c r="H9" i="1"/>
  <c r="H8" i="1"/>
  <c r="H10" i="1"/>
  <c r="P36" i="1"/>
  <c r="O36" i="1"/>
  <c r="N36" i="1"/>
  <c r="M36" i="1"/>
  <c r="L36" i="1"/>
  <c r="K36" i="1"/>
  <c r="J36" i="1"/>
  <c r="Q35" i="1"/>
  <c r="Q34" i="1"/>
  <c r="Q33" i="1"/>
  <c r="P31" i="1"/>
  <c r="O31" i="1"/>
  <c r="N31" i="1"/>
  <c r="M31" i="1"/>
  <c r="L31" i="1"/>
  <c r="K31" i="1"/>
  <c r="J31" i="1"/>
  <c r="Q30" i="1"/>
  <c r="Q29" i="1"/>
  <c r="Q28" i="1"/>
  <c r="P26" i="1"/>
  <c r="O26" i="1"/>
  <c r="N26" i="1"/>
  <c r="M26" i="1"/>
  <c r="L26" i="1"/>
  <c r="K26" i="1"/>
  <c r="J26" i="1"/>
  <c r="Q25" i="1"/>
  <c r="Q24" i="1"/>
  <c r="Q23" i="1"/>
  <c r="P21" i="1"/>
  <c r="O21" i="1"/>
  <c r="N21" i="1"/>
  <c r="M21" i="1"/>
  <c r="L21" i="1"/>
  <c r="K21" i="1"/>
  <c r="J21" i="1"/>
  <c r="Q20" i="1"/>
  <c r="Q19" i="1"/>
  <c r="Q18" i="1"/>
  <c r="Q26" i="1" l="1"/>
  <c r="Q36" i="1"/>
  <c r="Q21" i="1"/>
  <c r="Q31" i="1"/>
  <c r="Q15" i="1"/>
  <c r="Q14" i="1"/>
  <c r="Q13" i="1"/>
  <c r="Q10" i="1"/>
  <c r="Q9" i="1"/>
  <c r="Q8" i="1"/>
  <c r="J16" i="1"/>
  <c r="P16" i="1"/>
  <c r="O16" i="1"/>
  <c r="N16" i="1"/>
  <c r="M16" i="1"/>
  <c r="L16" i="1"/>
  <c r="K16" i="1"/>
  <c r="Q16" i="1" l="1"/>
  <c r="P11" i="1" l="1"/>
  <c r="P43" i="1" l="1"/>
  <c r="P44" i="1"/>
  <c r="J11" i="1"/>
  <c r="J41" i="1" s="1"/>
  <c r="K11" i="1"/>
  <c r="K41" i="1" s="1"/>
  <c r="L11" i="1"/>
  <c r="L41" i="1" s="1"/>
  <c r="M11" i="1"/>
  <c r="M41" i="1" s="1"/>
  <c r="N11" i="1"/>
  <c r="N41" i="1" s="1"/>
  <c r="O11" i="1"/>
  <c r="O41" i="1" s="1"/>
  <c r="Q41" i="1" l="1"/>
  <c r="J43" i="1"/>
  <c r="L43" i="1"/>
  <c r="L44" i="1" s="1"/>
  <c r="O43" i="1"/>
  <c r="O44" i="1" s="1"/>
  <c r="K43" i="1"/>
  <c r="K44" i="1" s="1"/>
  <c r="N43" i="1"/>
  <c r="N44" i="1" s="1"/>
  <c r="M43" i="1"/>
  <c r="M44" i="1" s="1"/>
  <c r="J44" i="1" l="1"/>
  <c r="Q44" i="1" s="1"/>
</calcChain>
</file>

<file path=xl/sharedStrings.xml><?xml version="1.0" encoding="utf-8"?>
<sst xmlns="http://schemas.openxmlformats.org/spreadsheetml/2006/main" count="90" uniqueCount="66">
  <si>
    <t>項目</t>
  </si>
  <si>
    <t>数量</t>
  </si>
  <si>
    <t>単位</t>
  </si>
  <si>
    <t>合計</t>
  </si>
  <si>
    <t>合計（消費税含まず）</t>
  </si>
  <si>
    <t>合計（消費税含む）</t>
  </si>
  <si>
    <t>メーカー名</t>
    <rPh sb="4" eb="5">
      <t>メイ</t>
    </rPh>
    <phoneticPr fontId="19"/>
  </si>
  <si>
    <t>数量</t>
    <rPh sb="0" eb="2">
      <t>スウリョウ</t>
    </rPh>
    <phoneticPr fontId="19"/>
  </si>
  <si>
    <t>概要</t>
    <rPh sb="0" eb="2">
      <t>ガイヨウ</t>
    </rPh>
    <phoneticPr fontId="19"/>
  </si>
  <si>
    <t>品名</t>
    <rPh sb="0" eb="2">
      <t>ヒンメイ</t>
    </rPh>
    <phoneticPr fontId="19"/>
  </si>
  <si>
    <t>提供単価</t>
    <rPh sb="0" eb="2">
      <t>テイキョウ</t>
    </rPh>
    <rPh sb="2" eb="4">
      <t>タンカ</t>
    </rPh>
    <phoneticPr fontId="19"/>
  </si>
  <si>
    <t>標準単価</t>
    <rPh sb="0" eb="2">
      <t>ヒョウジュン</t>
    </rPh>
    <rPh sb="2" eb="4">
      <t>タンカ</t>
    </rPh>
    <phoneticPr fontId="19"/>
  </si>
  <si>
    <t>支払開始</t>
    <rPh sb="0" eb="2">
      <t>シハラ</t>
    </rPh>
    <rPh sb="2" eb="4">
      <t>カイシ</t>
    </rPh>
    <phoneticPr fontId="19"/>
  </si>
  <si>
    <t>支払終了</t>
    <rPh sb="0" eb="2">
      <t>シハラ</t>
    </rPh>
    <rPh sb="2" eb="4">
      <t>シュウリョウ</t>
    </rPh>
    <phoneticPr fontId="19"/>
  </si>
  <si>
    <t>調達案件名</t>
    <rPh sb="0" eb="2">
      <t>チョウタツ</t>
    </rPh>
    <rPh sb="2" eb="4">
      <t>アンケン</t>
    </rPh>
    <rPh sb="4" eb="5">
      <t>メイ</t>
    </rPh>
    <phoneticPr fontId="19"/>
  </si>
  <si>
    <t>その他</t>
    <rPh sb="2" eb="3">
      <t>タ</t>
    </rPh>
    <phoneticPr fontId="19"/>
  </si>
  <si>
    <t>事業者名</t>
    <rPh sb="0" eb="3">
      <t>ジギョウシャ</t>
    </rPh>
    <rPh sb="3" eb="4">
      <t>メイ</t>
    </rPh>
    <phoneticPr fontId="19"/>
  </si>
  <si>
    <t>合計</t>
    <phoneticPr fontId="19"/>
  </si>
  <si>
    <t>保守期限</t>
    <rPh sb="0" eb="2">
      <t>ホシュ</t>
    </rPh>
    <rPh sb="2" eb="4">
      <t>キゲン</t>
    </rPh>
    <phoneticPr fontId="19"/>
  </si>
  <si>
    <t>備考</t>
    <rPh sb="0" eb="2">
      <t>ビコウ</t>
    </rPh>
    <phoneticPr fontId="19"/>
  </si>
  <si>
    <t>作成日</t>
    <rPh sb="0" eb="3">
      <t>サクセイビ</t>
    </rPh>
    <phoneticPr fontId="19"/>
  </si>
  <si>
    <t xml:space="preserve">       年       月</t>
    <rPh sb="7" eb="8">
      <t>ネン</t>
    </rPh>
    <rPh sb="15" eb="16">
      <t>ツキ</t>
    </rPh>
    <phoneticPr fontId="19"/>
  </si>
  <si>
    <t>（単位：円）</t>
    <phoneticPr fontId="19"/>
  </si>
  <si>
    <t>No</t>
    <phoneticPr fontId="19"/>
  </si>
  <si>
    <t>バージョン</t>
    <phoneticPr fontId="19"/>
  </si>
  <si>
    <t>品番</t>
    <rPh sb="0" eb="2">
      <t>ヒンバン</t>
    </rPh>
    <phoneticPr fontId="19"/>
  </si>
  <si>
    <t>例</t>
    <rPh sb="0" eb="1">
      <t>レイ</t>
    </rPh>
    <phoneticPr fontId="19"/>
  </si>
  <si>
    <t>○○</t>
    <phoneticPr fontId="19"/>
  </si>
  <si>
    <t>スキャナー</t>
    <phoneticPr fontId="19"/>
  </si>
  <si>
    <t>2.0</t>
    <phoneticPr fontId="19"/>
  </si>
  <si>
    <t>xx-1234AB</t>
    <phoneticPr fontId="19"/>
  </si>
  <si>
    <t>文字、画像の読取機器。対象となる帳票は、○○、△△など。</t>
    <rPh sb="0" eb="2">
      <t>モジ</t>
    </rPh>
    <rPh sb="3" eb="5">
      <t>ガゾウ</t>
    </rPh>
    <rPh sb="6" eb="7">
      <t>ヨ</t>
    </rPh>
    <rPh sb="7" eb="8">
      <t>ト</t>
    </rPh>
    <rPh sb="8" eb="10">
      <t>キキ</t>
    </rPh>
    <rPh sb="11" eb="13">
      <t>タイショウ</t>
    </rPh>
    <rPh sb="16" eb="18">
      <t>チョウヒョウ</t>
    </rPh>
    <phoneticPr fontId="19"/>
  </si>
  <si>
    <t>合計（税抜）</t>
    <phoneticPr fontId="19"/>
  </si>
  <si>
    <t>合計（税込）</t>
    <rPh sb="4" eb="5">
      <t>コ</t>
    </rPh>
    <phoneticPr fontId="19"/>
  </si>
  <si>
    <t>消費税率</t>
    <rPh sb="0" eb="3">
      <t>ショウヒゼイ</t>
    </rPh>
    <rPh sb="3" eb="4">
      <t>リツ</t>
    </rPh>
    <phoneticPr fontId="19"/>
  </si>
  <si>
    <t>消費税額</t>
    <rPh sb="3" eb="4">
      <t>ガク</t>
    </rPh>
    <phoneticPr fontId="19"/>
  </si>
  <si>
    <t>---</t>
    <phoneticPr fontId="19"/>
  </si>
  <si>
    <t>その他</t>
    <rPh sb="2" eb="3">
      <t>タ</t>
    </rPh>
    <phoneticPr fontId="19"/>
  </si>
  <si>
    <t>****年度</t>
    <rPh sb="4" eb="6">
      <t>ネンド</t>
    </rPh>
    <phoneticPr fontId="19"/>
  </si>
  <si>
    <t>契約満了後継続利用するための年間費用</t>
    <rPh sb="5" eb="7">
      <t>ケイゾク</t>
    </rPh>
    <rPh sb="7" eb="9">
      <t>リヨウ</t>
    </rPh>
    <rPh sb="14" eb="16">
      <t>ネンカン</t>
    </rPh>
    <phoneticPr fontId="19"/>
  </si>
  <si>
    <t>開発</t>
    <phoneticPr fontId="19"/>
  </si>
  <si>
    <t>カスタマイズ</t>
    <phoneticPr fontId="19"/>
  </si>
  <si>
    <t>機器・ソフトウェア</t>
    <phoneticPr fontId="19"/>
  </si>
  <si>
    <t>運用・保守・回線</t>
    <phoneticPr fontId="19"/>
  </si>
  <si>
    <t>データ移行</t>
    <phoneticPr fontId="19"/>
  </si>
  <si>
    <t>年　　月</t>
    <rPh sb="0" eb="1">
      <t>ネン</t>
    </rPh>
    <rPh sb="3" eb="4">
      <t>ツキ</t>
    </rPh>
    <phoneticPr fontId="19"/>
  </si>
  <si>
    <t>月額（リース
単価等）</t>
    <rPh sb="0" eb="2">
      <t>ゲツガク</t>
    </rPh>
    <rPh sb="7" eb="9">
      <t>タンカ</t>
    </rPh>
    <rPh sb="9" eb="10">
      <t>トウ</t>
    </rPh>
    <phoneticPr fontId="19"/>
  </si>
  <si>
    <t>値引き率</t>
    <rPh sb="0" eb="2">
      <t>ネビ</t>
    </rPh>
    <rPh sb="3" eb="4">
      <t>リツ</t>
    </rPh>
    <phoneticPr fontId="19"/>
  </si>
  <si>
    <t>小計（数量×提供単価）</t>
    <rPh sb="0" eb="2">
      <t>ショウケイ</t>
    </rPh>
    <rPh sb="3" eb="5">
      <t>スウリョウ</t>
    </rPh>
    <rPh sb="6" eb="8">
      <t>テイキョウ</t>
    </rPh>
    <rPh sb="8" eb="10">
      <t>タンカ</t>
    </rPh>
    <phoneticPr fontId="19"/>
  </si>
  <si>
    <t>分類</t>
    <rPh sb="0" eb="2">
      <t>ブンルイ</t>
    </rPh>
    <phoneticPr fontId="19"/>
  </si>
  <si>
    <t>用途</t>
    <rPh sb="0" eb="2">
      <t>ヨウト</t>
    </rPh>
    <phoneticPr fontId="19"/>
  </si>
  <si>
    <t>窓口用スキャナ</t>
    <rPh sb="0" eb="3">
      <t>マドグチヨウ</t>
    </rPh>
    <phoneticPr fontId="19"/>
  </si>
  <si>
    <t>機器</t>
    <rPh sb="0" eb="2">
      <t>キキ</t>
    </rPh>
    <phoneticPr fontId="19"/>
  </si>
  <si>
    <t>費用（税抜・円）</t>
    <rPh sb="0" eb="2">
      <t>ヒヨウ</t>
    </rPh>
    <rPh sb="3" eb="4">
      <t>ゼイ</t>
    </rPh>
    <rPh sb="4" eb="5">
      <t>ヌ</t>
    </rPh>
    <rPh sb="6" eb="7">
      <t>エン</t>
    </rPh>
    <phoneticPr fontId="19"/>
  </si>
  <si>
    <t>費用（税抜・円）</t>
    <rPh sb="0" eb="2">
      <t>ヒヨウ</t>
    </rPh>
    <rPh sb="3" eb="5">
      <t>ゼイヌキ</t>
    </rPh>
    <rPh sb="6" eb="7">
      <t>エン</t>
    </rPh>
    <phoneticPr fontId="19"/>
  </si>
  <si>
    <t>その他調整額</t>
    <rPh sb="2" eb="3">
      <t>タ</t>
    </rPh>
    <rPh sb="3" eb="5">
      <t>チョウセイ</t>
    </rPh>
    <rPh sb="5" eb="6">
      <t>ガク</t>
    </rPh>
    <phoneticPr fontId="19"/>
  </si>
  <si>
    <t>宝塚市上下水道局会計システム更新業務</t>
    <rPh sb="0" eb="1">
      <t>タカラ</t>
    </rPh>
    <rPh sb="1" eb="2">
      <t>ヅカ</t>
    </rPh>
    <rPh sb="2" eb="3">
      <t>シ</t>
    </rPh>
    <rPh sb="3" eb="5">
      <t>ジョウゲ</t>
    </rPh>
    <rPh sb="5" eb="8">
      <t>スイドウキョク</t>
    </rPh>
    <rPh sb="8" eb="10">
      <t>カイケイ</t>
    </rPh>
    <rPh sb="14" eb="16">
      <t>コウシン</t>
    </rPh>
    <rPh sb="16" eb="18">
      <t>ギョウム</t>
    </rPh>
    <phoneticPr fontId="19"/>
  </si>
  <si>
    <t>(様式６-２）標準見積書</t>
    <rPh sb="7" eb="9">
      <t>ヒョウジュン</t>
    </rPh>
    <phoneticPr fontId="19"/>
  </si>
  <si>
    <t>(様式６-３（内訳））機器・ソフトウェア一覧</t>
    <rPh sb="11" eb="13">
      <t>キキ</t>
    </rPh>
    <rPh sb="20" eb="22">
      <t>イチラン</t>
    </rPh>
    <phoneticPr fontId="19"/>
  </si>
  <si>
    <t>令和７年度</t>
    <rPh sb="0" eb="2">
      <t>レイワ</t>
    </rPh>
    <rPh sb="3" eb="5">
      <t>ネンド</t>
    </rPh>
    <phoneticPr fontId="19"/>
  </si>
  <si>
    <t>令和８年度</t>
    <rPh sb="0" eb="2">
      <t>レイワ</t>
    </rPh>
    <rPh sb="3" eb="5">
      <t>ネンド</t>
    </rPh>
    <phoneticPr fontId="19"/>
  </si>
  <si>
    <t>令和９年度</t>
    <rPh sb="0" eb="2">
      <t>レイワ</t>
    </rPh>
    <rPh sb="3" eb="5">
      <t>ネンド</t>
    </rPh>
    <phoneticPr fontId="19"/>
  </si>
  <si>
    <t>令和１０年度</t>
    <rPh sb="0" eb="2">
      <t>レイワ</t>
    </rPh>
    <rPh sb="4" eb="6">
      <t>ネンド</t>
    </rPh>
    <phoneticPr fontId="19"/>
  </si>
  <si>
    <t>令和１１年度</t>
    <rPh sb="0" eb="2">
      <t>レイワ</t>
    </rPh>
    <rPh sb="4" eb="6">
      <t>ネンド</t>
    </rPh>
    <phoneticPr fontId="19"/>
  </si>
  <si>
    <t>令和１２年度</t>
    <rPh sb="0" eb="2">
      <t>レイワ</t>
    </rPh>
    <rPh sb="4" eb="6">
      <t>ネンド</t>
    </rPh>
    <phoneticPr fontId="19"/>
  </si>
  <si>
    <t>(１２ヶ月分）</t>
    <rPh sb="4" eb="5">
      <t>ゲツ</t>
    </rPh>
    <rPh sb="5" eb="6">
      <t>ブン</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</si>
</sst>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Red]&quot;¥-&quot;#,##0"/>
    <numFmt numFmtId="177" formatCode="#,##0\ ;[Red]\(#,##0\)"/>
    <numFmt numFmtId="178" formatCode="#,##0_);[Red]\(#,##0\)"/>
    <numFmt numFmtId="179" formatCode="0.0%"/>
    <numFmt numFmtId="180" formatCode="0.0_);[Red]\(0.0\)"/>
  </numFmts>
  <fonts count="31"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ゴシック"/>
      <family val="3"/>
      <charset val="128"/>
    </font>
    <font>
      <sz val="6"/>
      <name val="ＭＳ Ｐゴシック"/>
      <family val="3"/>
      <charset val="128"/>
    </font>
    <font>
      <b/>
      <sz val="14"/>
      <name val="UD デジタル 教科書体 N-R"/>
      <family val="1"/>
      <charset val="128"/>
    </font>
    <font>
      <sz val="12"/>
      <color rgb="FFFF0000"/>
      <name val="UD デジタル 教科書体 N-R"/>
      <family val="1"/>
      <charset val="128"/>
    </font>
    <font>
      <sz val="10"/>
      <name val="UD デジタル 教科書体 N-R"/>
      <family val="1"/>
      <charset val="128"/>
    </font>
    <font>
      <sz val="11"/>
      <name val="UD デジタル 教科書体 N-R"/>
      <family val="1"/>
      <charset val="128"/>
    </font>
    <font>
      <sz val="9"/>
      <name val="UD デジタル 教科書体 N-R"/>
      <family val="1"/>
      <charset val="128"/>
    </font>
    <font>
      <sz val="12"/>
      <name val="UD デジタル 教科書体 N-R"/>
      <family val="1"/>
      <charset val="128"/>
    </font>
    <font>
      <sz val="10"/>
      <color rgb="FF0000FF"/>
      <name val="UD デジタル 教科書体 N-R"/>
      <family val="1"/>
      <charset val="128"/>
    </font>
    <font>
      <b/>
      <sz val="10"/>
      <name val="UD デジタル 教科書体 N-R"/>
      <family val="1"/>
      <charset val="128"/>
    </font>
    <font>
      <b/>
      <sz val="10"/>
      <color rgb="FF0000FF"/>
      <name val="UD デジタル 教科書体 N-R"/>
      <family val="1"/>
      <charset val="128"/>
    </font>
    <font>
      <sz val="14"/>
      <name val="UD デジタル 教科書体 N-R"/>
      <family val="1"/>
      <charset val="128"/>
    </font>
    <font>
      <b/>
      <sz val="11"/>
      <name val="UD デジタル 教科書体 N-R"/>
      <family val="1"/>
      <charset val="128"/>
    </font>
  </fonts>
  <fills count="44">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indexed="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tint="-0.14996795556505021"/>
        <bgColor indexed="64"/>
      </patternFill>
    </fill>
    <fill>
      <patternFill patternType="solid">
        <fgColor theme="9" tint="0.59999389629810485"/>
        <bgColor indexed="64"/>
      </patternFill>
    </fill>
    <fill>
      <patternFill patternType="solid">
        <fgColor theme="0" tint="-0.14999847407452621"/>
        <bgColor indexed="27"/>
      </patternFill>
    </fill>
    <fill>
      <patternFill patternType="solid">
        <fgColor theme="0" tint="-0.14999847407452621"/>
        <bgColor indexed="31"/>
      </patternFill>
    </fill>
    <fill>
      <patternFill patternType="solid">
        <fgColor theme="0" tint="-0.14999847407452621"/>
        <bgColor indexed="29"/>
      </patternFill>
    </fill>
    <fill>
      <patternFill patternType="solid">
        <fgColor theme="0" tint="-0.14999847407452621"/>
        <bgColor indexed="64"/>
      </patternFill>
    </fill>
    <fill>
      <patternFill patternType="solid">
        <fgColor theme="9" tint="0.79998168889431442"/>
        <bgColor indexed="34"/>
      </patternFill>
    </fill>
    <fill>
      <patternFill patternType="solid">
        <fgColor theme="9" tint="0.79998168889431442"/>
        <bgColor indexed="64"/>
      </patternFill>
    </fill>
    <fill>
      <patternFill patternType="solid">
        <fgColor theme="8" tint="0.79998168889431442"/>
        <bgColor indexed="3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7" tint="0.79998168889431442"/>
        <bgColor indexed="34"/>
      </patternFill>
    </fill>
    <fill>
      <patternFill patternType="solid">
        <fgColor theme="6" tint="0.79998168889431442"/>
        <bgColor indexed="64"/>
      </patternFill>
    </fill>
    <fill>
      <patternFill patternType="solid">
        <fgColor theme="6" tint="0.79998168889431442"/>
        <bgColor indexed="34"/>
      </patternFill>
    </fill>
    <fill>
      <patternFill patternType="solid">
        <fgColor theme="5" tint="0.79998168889431442"/>
        <bgColor indexed="34"/>
      </patternFill>
    </fill>
    <fill>
      <patternFill patternType="solid">
        <fgColor theme="2" tint="-9.9978637043366805E-2"/>
        <bgColor indexed="64"/>
      </patternFill>
    </fill>
    <fill>
      <patternFill patternType="solid">
        <fgColor theme="2" tint="-9.9978637043366805E-2"/>
        <bgColor indexed="34"/>
      </patternFill>
    </fill>
  </fills>
  <borders count="7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top/>
      <bottom style="thin">
        <color indexed="8"/>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8"/>
      </top>
      <bottom style="thin">
        <color indexed="8"/>
      </bottom>
      <diagonal/>
    </border>
    <border>
      <left style="medium">
        <color indexed="64"/>
      </left>
      <right/>
      <top style="thin">
        <color indexed="8"/>
      </top>
      <bottom style="medium">
        <color indexed="64"/>
      </bottom>
      <diagonal/>
    </border>
    <border>
      <left/>
      <right/>
      <top style="medium">
        <color indexed="64"/>
      </top>
      <bottom style="thin">
        <color indexed="8"/>
      </bottom>
      <diagonal/>
    </border>
    <border>
      <left/>
      <right/>
      <top style="thin">
        <color indexed="8"/>
      </top>
      <bottom style="medium">
        <color indexed="64"/>
      </bottom>
      <diagonal/>
    </border>
    <border>
      <left/>
      <right style="medium">
        <color indexed="8"/>
      </right>
      <top style="thin">
        <color indexed="8"/>
      </top>
      <bottom style="thin">
        <color indexed="8"/>
      </bottom>
      <diagonal/>
    </border>
    <border>
      <left/>
      <right/>
      <top/>
      <bottom style="thin">
        <color indexed="8"/>
      </bottom>
      <diagonal/>
    </border>
    <border>
      <left style="medium">
        <color indexed="64"/>
      </left>
      <right/>
      <top/>
      <bottom style="thin">
        <color indexed="8"/>
      </bottom>
      <diagonal/>
    </border>
    <border>
      <left/>
      <right style="medium">
        <color indexed="64"/>
      </right>
      <top/>
      <bottom style="thin">
        <color indexed="8"/>
      </bottom>
      <diagonal/>
    </border>
    <border>
      <left style="thin">
        <color indexed="64"/>
      </left>
      <right/>
      <top/>
      <bottom/>
      <diagonal/>
    </border>
    <border>
      <left/>
      <right/>
      <top style="thin">
        <color indexed="8"/>
      </top>
      <bottom style="thin">
        <color indexed="64"/>
      </bottom>
      <diagonal/>
    </border>
    <border>
      <left/>
      <right style="medium">
        <color indexed="8"/>
      </right>
      <top/>
      <bottom style="thin">
        <color indexed="8"/>
      </bottom>
      <diagonal/>
    </border>
    <border>
      <left/>
      <right style="medium">
        <color indexed="64"/>
      </right>
      <top style="thin">
        <color indexed="8"/>
      </top>
      <bottom style="thin">
        <color indexed="64"/>
      </bottom>
      <diagonal/>
    </border>
    <border>
      <left/>
      <right/>
      <top/>
      <bottom style="medium">
        <color indexed="64"/>
      </bottom>
      <diagonal/>
    </border>
    <border>
      <left/>
      <right style="medium">
        <color indexed="8"/>
      </right>
      <top style="thin">
        <color indexed="8"/>
      </top>
      <bottom style="medium">
        <color indexed="8"/>
      </bottom>
      <diagonal/>
    </border>
    <border>
      <left style="medium">
        <color indexed="64"/>
      </left>
      <right style="thin">
        <color indexed="8"/>
      </right>
      <top style="medium">
        <color indexed="64"/>
      </top>
      <bottom style="thin">
        <color indexed="8"/>
      </bottom>
      <diagonal/>
    </border>
    <border>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8"/>
      </right>
      <top style="thin">
        <color indexed="8"/>
      </top>
      <bottom style="medium">
        <color indexed="64"/>
      </bottom>
      <diagonal/>
    </border>
    <border>
      <left/>
      <right style="thin">
        <color indexed="8"/>
      </right>
      <top style="thin">
        <color indexed="8"/>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8"/>
      </right>
      <top/>
      <bottom/>
      <diagonal/>
    </border>
    <border>
      <left style="medium">
        <color indexed="64"/>
      </left>
      <right style="thin">
        <color indexed="8"/>
      </right>
      <top/>
      <bottom style="thin">
        <color indexed="64"/>
      </bottom>
      <diagonal/>
    </border>
    <border>
      <left style="medium">
        <color indexed="64"/>
      </left>
      <right/>
      <top style="thin">
        <color indexed="64"/>
      </top>
      <bottom/>
      <diagonal/>
    </border>
    <border>
      <left style="medium">
        <color indexed="64"/>
      </left>
      <right style="thin">
        <color indexed="8"/>
      </right>
      <top/>
      <bottom style="medium">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8"/>
      </right>
      <top style="medium">
        <color indexed="8"/>
      </top>
      <bottom style="thin">
        <color indexed="64"/>
      </bottom>
      <diagonal/>
    </border>
    <border>
      <left/>
      <right style="thin">
        <color indexed="8"/>
      </right>
      <top style="medium">
        <color indexed="8"/>
      </top>
      <bottom style="thin">
        <color indexed="64"/>
      </bottom>
      <diagonal/>
    </border>
    <border>
      <left/>
      <right/>
      <top style="medium">
        <color indexed="8"/>
      </top>
      <bottom style="thin">
        <color indexed="64"/>
      </bottom>
      <diagonal/>
    </border>
    <border>
      <left style="thin">
        <color indexed="8"/>
      </left>
      <right style="medium">
        <color indexed="64"/>
      </right>
      <top style="medium">
        <color indexed="8"/>
      </top>
      <bottom style="thin">
        <color indexed="64"/>
      </bottom>
      <diagonal/>
    </border>
    <border>
      <left/>
      <right style="medium">
        <color indexed="8"/>
      </right>
      <top style="medium">
        <color indexed="8"/>
      </top>
      <bottom style="thin">
        <color indexed="64"/>
      </bottom>
      <diagonal/>
    </border>
    <border>
      <left style="thin">
        <color indexed="64"/>
      </left>
      <right style="medium">
        <color indexed="64"/>
      </right>
      <top/>
      <bottom style="thin">
        <color indexed="8"/>
      </bottom>
      <diagonal/>
    </border>
    <border>
      <left style="thin">
        <color indexed="64"/>
      </left>
      <right style="medium">
        <color indexed="64"/>
      </right>
      <top style="thin">
        <color indexed="8"/>
      </top>
      <bottom style="thin">
        <color indexed="8"/>
      </bottom>
      <diagonal/>
    </border>
    <border>
      <left style="thin">
        <color indexed="64"/>
      </left>
      <right style="medium">
        <color indexed="64"/>
      </right>
      <top style="thin">
        <color indexed="8"/>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s>
  <cellStyleXfs count="46">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0" borderId="0" applyNumberFormat="0" applyFill="0" applyBorder="0" applyAlignment="0" applyProtection="0"/>
    <xf numFmtId="0" fontId="4" fillId="20" borderId="1" applyNumberFormat="0" applyAlignment="0" applyProtection="0"/>
    <xf numFmtId="0" fontId="5" fillId="21" borderId="0" applyNumberFormat="0" applyBorder="0" applyAlignment="0" applyProtection="0"/>
    <xf numFmtId="0" fontId="18" fillId="22" borderId="2" applyNumberFormat="0" applyAlignment="0" applyProtection="0"/>
    <xf numFmtId="0" fontId="6" fillId="0" borderId="3" applyNumberFormat="0" applyFill="0" applyAlignment="0" applyProtection="0"/>
    <xf numFmtId="0" fontId="7" fillId="3" borderId="0" applyNumberFormat="0" applyBorder="0" applyAlignment="0" applyProtection="0"/>
    <xf numFmtId="0" fontId="8" fillId="23" borderId="4" applyNumberFormat="0" applyAlignment="0" applyProtection="0"/>
    <xf numFmtId="0" fontId="9" fillId="0" borderId="0" applyNumberFormat="0" applyFill="0" applyBorder="0" applyAlignment="0" applyProtection="0"/>
    <xf numFmtId="0" fontId="10" fillId="0" borderId="5" applyNumberFormat="0" applyFill="0" applyAlignment="0" applyProtection="0"/>
    <xf numFmtId="0" fontId="11" fillId="0" borderId="6" applyNumberFormat="0" applyFill="0" applyAlignment="0" applyProtection="0"/>
    <xf numFmtId="0" fontId="12" fillId="0" borderId="7" applyNumberFormat="0" applyFill="0" applyAlignment="0" applyProtection="0"/>
    <xf numFmtId="0" fontId="12" fillId="0" borderId="0" applyNumberFormat="0" applyFill="0" applyBorder="0" applyAlignment="0" applyProtection="0"/>
    <xf numFmtId="0" fontId="13" fillId="0" borderId="8" applyNumberFormat="0" applyFill="0" applyAlignment="0" applyProtection="0"/>
    <xf numFmtId="0" fontId="14" fillId="23" borderId="9" applyNumberFormat="0" applyAlignment="0" applyProtection="0"/>
    <xf numFmtId="0" fontId="15" fillId="0" borderId="0" applyNumberFormat="0" applyFill="0" applyBorder="0" applyAlignment="0" applyProtection="0"/>
    <xf numFmtId="176" fontId="18" fillId="0" borderId="0" applyFill="0" applyBorder="0" applyAlignment="0" applyProtection="0"/>
    <xf numFmtId="0" fontId="16" fillId="7" borderId="4" applyNumberFormat="0" applyAlignment="0" applyProtection="0"/>
    <xf numFmtId="0" fontId="17" fillId="4" borderId="0" applyNumberFormat="0" applyBorder="0" applyAlignment="0" applyProtection="0"/>
    <xf numFmtId="0" fontId="18" fillId="0" borderId="0">
      <alignment vertical="center"/>
    </xf>
    <xf numFmtId="0" fontId="18" fillId="0" borderId="0"/>
    <xf numFmtId="9" fontId="18" fillId="0" borderId="0" applyFont="0" applyFill="0" applyBorder="0" applyAlignment="0" applyProtection="0">
      <alignment vertical="center"/>
    </xf>
  </cellStyleXfs>
  <cellXfs count="249">
    <xf numFmtId="0" fontId="0" fillId="0" borderId="0" xfId="0"/>
    <xf numFmtId="0" fontId="20" fillId="0" borderId="0" xfId="0" applyFont="1" applyAlignment="1">
      <alignment vertical="center"/>
    </xf>
    <xf numFmtId="0" fontId="21" fillId="0" borderId="0" xfId="0" applyFont="1" applyBorder="1" applyAlignment="1">
      <alignment vertical="center"/>
    </xf>
    <xf numFmtId="180" fontId="21" fillId="0" borderId="0" xfId="0" applyNumberFormat="1" applyFont="1" applyBorder="1" applyAlignment="1">
      <alignment vertical="center"/>
    </xf>
    <xf numFmtId="0" fontId="22" fillId="0" borderId="0" xfId="0" applyFont="1"/>
    <xf numFmtId="0" fontId="22" fillId="26" borderId="19" xfId="0" applyFont="1" applyFill="1" applyBorder="1" applyAlignment="1">
      <alignment vertical="center"/>
    </xf>
    <xf numFmtId="0" fontId="22" fillId="26" borderId="20" xfId="0" applyFont="1" applyFill="1" applyBorder="1" applyAlignment="1">
      <alignment vertical="center"/>
    </xf>
    <xf numFmtId="0" fontId="21" fillId="0" borderId="31" xfId="0" applyFont="1" applyBorder="1" applyAlignment="1">
      <alignment vertical="center"/>
    </xf>
    <xf numFmtId="0" fontId="22" fillId="0" borderId="21" xfId="0" applyFont="1" applyBorder="1" applyAlignment="1">
      <alignment horizontal="center" vertical="center"/>
    </xf>
    <xf numFmtId="0" fontId="22" fillId="0" borderId="0" xfId="0" applyFont="1" applyAlignment="1">
      <alignment horizontal="right"/>
    </xf>
    <xf numFmtId="0" fontId="23" fillId="0" borderId="0" xfId="0" applyFont="1"/>
    <xf numFmtId="0" fontId="22" fillId="0" borderId="58" xfId="0" applyFont="1" applyBorder="1"/>
    <xf numFmtId="180" fontId="22" fillId="0" borderId="0" xfId="0" applyNumberFormat="1" applyFont="1" applyAlignment="1">
      <alignment horizontal="center"/>
    </xf>
    <xf numFmtId="0" fontId="22" fillId="0" borderId="0" xfId="0" applyFont="1" applyAlignment="1">
      <alignment horizontal="center"/>
    </xf>
    <xf numFmtId="0" fontId="22" fillId="31" borderId="67" xfId="0" applyNumberFormat="1" applyFont="1" applyFill="1" applyBorder="1" applyAlignment="1">
      <alignment horizontal="center" vertical="center" wrapText="1"/>
    </xf>
    <xf numFmtId="0" fontId="22" fillId="31" borderId="19" xfId="0" applyNumberFormat="1" applyFont="1" applyFill="1" applyBorder="1" applyAlignment="1">
      <alignment horizontal="center" vertical="center" wrapText="1"/>
    </xf>
    <xf numFmtId="0" fontId="22" fillId="31" borderId="64" xfId="0" applyNumberFormat="1" applyFont="1" applyFill="1" applyBorder="1" applyAlignment="1">
      <alignment horizontal="center" vertical="center" wrapText="1"/>
    </xf>
    <xf numFmtId="0" fontId="22" fillId="31" borderId="49" xfId="0" applyNumberFormat="1" applyFont="1" applyFill="1" applyBorder="1" applyAlignment="1">
      <alignment horizontal="center" vertical="center" wrapText="1"/>
    </xf>
    <xf numFmtId="0" fontId="25" fillId="33" borderId="52" xfId="0" applyFont="1" applyFill="1" applyBorder="1" applyAlignment="1">
      <alignment vertical="top"/>
    </xf>
    <xf numFmtId="0" fontId="22" fillId="34" borderId="17" xfId="0" applyFont="1" applyFill="1" applyBorder="1" applyAlignment="1">
      <alignment vertical="center" wrapText="1"/>
    </xf>
    <xf numFmtId="180" fontId="22" fillId="34" borderId="17" xfId="0" applyNumberFormat="1" applyFont="1" applyFill="1" applyBorder="1" applyAlignment="1">
      <alignment horizontal="center" vertical="center"/>
    </xf>
    <xf numFmtId="0" fontId="22" fillId="34" borderId="17" xfId="0" applyFont="1" applyFill="1" applyBorder="1" applyAlignment="1">
      <alignment horizontal="center" vertical="center"/>
    </xf>
    <xf numFmtId="38" fontId="22" fillId="34" borderId="17" xfId="40" applyNumberFormat="1" applyFont="1" applyFill="1" applyBorder="1" applyAlignment="1" applyProtection="1">
      <alignment vertical="center"/>
    </xf>
    <xf numFmtId="9" fontId="26" fillId="34" borderId="17" xfId="45" applyFont="1" applyFill="1" applyBorder="1" applyAlignment="1" applyProtection="1">
      <alignment vertical="center"/>
    </xf>
    <xf numFmtId="38" fontId="26" fillId="34" borderId="17" xfId="40" applyNumberFormat="1" applyFont="1" applyFill="1" applyBorder="1" applyAlignment="1" applyProtection="1">
      <alignment vertical="center"/>
    </xf>
    <xf numFmtId="177" fontId="26" fillId="34" borderId="17" xfId="40" applyNumberFormat="1" applyFont="1" applyFill="1" applyBorder="1" applyAlignment="1" applyProtection="1">
      <alignment vertical="center"/>
    </xf>
    <xf numFmtId="177" fontId="22" fillId="34" borderId="17" xfId="40" applyNumberFormat="1" applyFont="1" applyFill="1" applyBorder="1" applyAlignment="1" applyProtection="1">
      <alignment vertical="center"/>
    </xf>
    <xf numFmtId="0" fontId="24" fillId="33" borderId="53" xfId="0" applyFont="1" applyFill="1" applyBorder="1" applyAlignment="1">
      <alignment horizontal="center" vertical="top" wrapText="1"/>
    </xf>
    <xf numFmtId="0" fontId="22" fillId="0" borderId="13" xfId="0" applyFont="1" applyBorder="1" applyAlignment="1">
      <alignment vertical="center" wrapText="1"/>
    </xf>
    <xf numFmtId="180" fontId="22" fillId="0" borderId="13" xfId="0" applyNumberFormat="1" applyFont="1" applyBorder="1" applyAlignment="1">
      <alignment horizontal="center" vertical="center"/>
    </xf>
    <xf numFmtId="0" fontId="22" fillId="0" borderId="16" xfId="0" applyFont="1" applyBorder="1" applyAlignment="1">
      <alignment horizontal="center" vertical="center"/>
    </xf>
    <xf numFmtId="38" fontId="22" fillId="0" borderId="29" xfId="40" applyNumberFormat="1" applyFont="1" applyFill="1" applyBorder="1" applyAlignment="1" applyProtection="1">
      <alignment vertical="center"/>
    </xf>
    <xf numFmtId="38" fontId="22" fillId="0" borderId="19" xfId="40" applyNumberFormat="1" applyFont="1" applyFill="1" applyBorder="1" applyAlignment="1" applyProtection="1">
      <alignment vertical="center"/>
    </xf>
    <xf numFmtId="179" fontId="26" fillId="0" borderId="19" xfId="45" applyNumberFormat="1" applyFont="1" applyFill="1" applyBorder="1" applyAlignment="1" applyProtection="1">
      <alignment vertical="center"/>
    </xf>
    <xf numFmtId="38" fontId="26" fillId="0" borderId="19" xfId="40" applyNumberFormat="1" applyFont="1" applyFill="1" applyBorder="1" applyAlignment="1" applyProtection="1">
      <alignment vertical="center"/>
    </xf>
    <xf numFmtId="38" fontId="26" fillId="0" borderId="33" xfId="40" applyNumberFormat="1" applyFont="1" applyFill="1" applyBorder="1" applyAlignment="1" applyProtection="1">
      <alignment vertical="center"/>
    </xf>
    <xf numFmtId="177" fontId="26" fillId="0" borderId="12" xfId="40" applyNumberFormat="1" applyFont="1" applyFill="1" applyBorder="1" applyAlignment="1" applyProtection="1">
      <alignment vertical="center"/>
    </xf>
    <xf numFmtId="177" fontId="22" fillId="0" borderId="28" xfId="40" applyNumberFormat="1" applyFont="1" applyFill="1" applyBorder="1" applyAlignment="1" applyProtection="1">
      <alignment vertical="center"/>
    </xf>
    <xf numFmtId="0" fontId="24" fillId="33" borderId="54" xfId="0" applyFont="1" applyFill="1" applyBorder="1" applyAlignment="1">
      <alignment vertical="top" wrapText="1"/>
    </xf>
    <xf numFmtId="0" fontId="22" fillId="0" borderId="10" xfId="0" applyFont="1" applyBorder="1" applyAlignment="1">
      <alignment vertical="center" wrapText="1"/>
    </xf>
    <xf numFmtId="180" fontId="22" fillId="0" borderId="10" xfId="0" applyNumberFormat="1" applyFont="1" applyBorder="1" applyAlignment="1">
      <alignment horizontal="center" vertical="center"/>
    </xf>
    <xf numFmtId="0" fontId="22" fillId="0" borderId="11" xfId="0" applyFont="1" applyBorder="1" applyAlignment="1">
      <alignment horizontal="center" vertical="center"/>
    </xf>
    <xf numFmtId="38" fontId="22" fillId="0" borderId="23" xfId="40" applyNumberFormat="1" applyFont="1" applyFill="1" applyBorder="1" applyAlignment="1" applyProtection="1">
      <alignment vertical="center"/>
    </xf>
    <xf numFmtId="38" fontId="26" fillId="0" borderId="27" xfId="40" applyNumberFormat="1" applyFont="1" applyFill="1" applyBorder="1" applyAlignment="1" applyProtection="1">
      <alignment vertical="center"/>
    </xf>
    <xf numFmtId="177" fontId="26" fillId="0" borderId="14" xfId="40" applyNumberFormat="1" applyFont="1" applyFill="1" applyBorder="1" applyAlignment="1" applyProtection="1">
      <alignment vertical="center"/>
    </xf>
    <xf numFmtId="177" fontId="22" fillId="0" borderId="15" xfId="40" applyNumberFormat="1" applyFont="1" applyFill="1" applyBorder="1" applyAlignment="1" applyProtection="1">
      <alignment vertical="center"/>
    </xf>
    <xf numFmtId="177" fontId="26" fillId="0" borderId="10" xfId="40" applyNumberFormat="1" applyFont="1" applyFill="1" applyBorder="1" applyAlignment="1" applyProtection="1">
      <alignment vertical="center"/>
    </xf>
    <xf numFmtId="0" fontId="24" fillId="33" borderId="55" xfId="0" applyFont="1" applyFill="1" applyBorder="1" applyAlignment="1">
      <alignment vertical="top" wrapText="1"/>
    </xf>
    <xf numFmtId="0" fontId="27" fillId="21" borderId="11" xfId="0" applyFont="1" applyFill="1" applyBorder="1" applyAlignment="1">
      <alignment vertical="center" wrapText="1"/>
    </xf>
    <xf numFmtId="180" fontId="27" fillId="21" borderId="15" xfId="0" applyNumberFormat="1" applyFont="1" applyFill="1" applyBorder="1" applyAlignment="1">
      <alignment horizontal="center" vertical="center"/>
    </xf>
    <xf numFmtId="0" fontId="27" fillId="21" borderId="15" xfId="0" applyFont="1" applyFill="1" applyBorder="1" applyAlignment="1">
      <alignment horizontal="center" vertical="center"/>
    </xf>
    <xf numFmtId="176" fontId="27" fillId="21" borderId="23" xfId="40" applyFont="1" applyFill="1" applyBorder="1" applyAlignment="1" applyProtection="1">
      <alignment vertical="center"/>
    </xf>
    <xf numFmtId="176" fontId="27" fillId="21" borderId="19" xfId="40" applyFont="1" applyFill="1" applyBorder="1" applyAlignment="1" applyProtection="1">
      <alignment vertical="center"/>
    </xf>
    <xf numFmtId="176" fontId="28" fillId="21" borderId="19" xfId="40" applyFont="1" applyFill="1" applyBorder="1" applyAlignment="1" applyProtection="1">
      <alignment vertical="center"/>
    </xf>
    <xf numFmtId="176" fontId="28" fillId="21" borderId="27" xfId="40" applyFont="1" applyFill="1" applyBorder="1" applyAlignment="1" applyProtection="1">
      <alignment vertical="center"/>
    </xf>
    <xf numFmtId="177" fontId="28" fillId="21" borderId="14" xfId="40" applyNumberFormat="1" applyFont="1" applyFill="1" applyBorder="1" applyAlignment="1" applyProtection="1">
      <alignment vertical="center"/>
    </xf>
    <xf numFmtId="177" fontId="28" fillId="21" borderId="10" xfId="40" applyNumberFormat="1" applyFont="1" applyFill="1" applyBorder="1" applyAlignment="1" applyProtection="1">
      <alignment vertical="center"/>
    </xf>
    <xf numFmtId="177" fontId="28" fillId="21" borderId="11" xfId="40" applyNumberFormat="1" applyFont="1" applyFill="1" applyBorder="1" applyAlignment="1" applyProtection="1">
      <alignment vertical="center"/>
    </xf>
    <xf numFmtId="0" fontId="25" fillId="35" borderId="56" xfId="0" applyFont="1" applyFill="1" applyBorder="1" applyAlignment="1">
      <alignment vertical="top"/>
    </xf>
    <xf numFmtId="0" fontId="22" fillId="36" borderId="32" xfId="0" applyFont="1" applyFill="1" applyBorder="1" applyAlignment="1">
      <alignment vertical="center" wrapText="1"/>
    </xf>
    <xf numFmtId="180" fontId="22" fillId="36" borderId="32" xfId="0" applyNumberFormat="1" applyFont="1" applyFill="1" applyBorder="1" applyAlignment="1">
      <alignment horizontal="center" vertical="center"/>
    </xf>
    <xf numFmtId="0" fontId="22" fillId="36" borderId="32" xfId="0" applyFont="1" applyFill="1" applyBorder="1" applyAlignment="1">
      <alignment horizontal="center" vertical="center"/>
    </xf>
    <xf numFmtId="38" fontId="22" fillId="36" borderId="32" xfId="40" applyNumberFormat="1" applyFont="1" applyFill="1" applyBorder="1" applyAlignment="1" applyProtection="1">
      <alignment vertical="center"/>
    </xf>
    <xf numFmtId="38" fontId="22" fillId="36" borderId="17" xfId="40" applyNumberFormat="1" applyFont="1" applyFill="1" applyBorder="1" applyAlignment="1" applyProtection="1">
      <alignment vertical="center"/>
    </xf>
    <xf numFmtId="38" fontId="26" fillId="36" borderId="17" xfId="40" applyNumberFormat="1" applyFont="1" applyFill="1" applyBorder="1" applyAlignment="1" applyProtection="1">
      <alignment vertical="center"/>
    </xf>
    <xf numFmtId="38" fontId="26" fillId="36" borderId="32" xfId="40" applyNumberFormat="1" applyFont="1" applyFill="1" applyBorder="1" applyAlignment="1" applyProtection="1">
      <alignment vertical="center"/>
    </xf>
    <xf numFmtId="177" fontId="26" fillId="36" borderId="32" xfId="40" applyNumberFormat="1" applyFont="1" applyFill="1" applyBorder="1" applyAlignment="1" applyProtection="1">
      <alignment vertical="center"/>
    </xf>
    <xf numFmtId="177" fontId="22" fillId="36" borderId="32" xfId="40" applyNumberFormat="1" applyFont="1" applyFill="1" applyBorder="1" applyAlignment="1" applyProtection="1">
      <alignment vertical="center"/>
    </xf>
    <xf numFmtId="0" fontId="24" fillId="35" borderId="53" xfId="0" applyFont="1" applyFill="1" applyBorder="1" applyAlignment="1">
      <alignment horizontal="center" vertical="top" wrapText="1"/>
    </xf>
    <xf numFmtId="0" fontId="24" fillId="35" borderId="54" xfId="0" applyFont="1" applyFill="1" applyBorder="1" applyAlignment="1">
      <alignment vertical="top" wrapText="1"/>
    </xf>
    <xf numFmtId="0" fontId="24" fillId="35" borderId="55" xfId="0" applyFont="1" applyFill="1" applyBorder="1" applyAlignment="1">
      <alignment vertical="top" wrapText="1"/>
    </xf>
    <xf numFmtId="0" fontId="25" fillId="38" borderId="56" xfId="0" applyFont="1" applyFill="1" applyBorder="1" applyAlignment="1">
      <alignment vertical="top"/>
    </xf>
    <xf numFmtId="0" fontId="22" fillId="37" borderId="32" xfId="0" applyFont="1" applyFill="1" applyBorder="1" applyAlignment="1">
      <alignment vertical="center" wrapText="1"/>
    </xf>
    <xf numFmtId="180" fontId="22" fillId="37" borderId="32" xfId="0" applyNumberFormat="1" applyFont="1" applyFill="1" applyBorder="1" applyAlignment="1">
      <alignment horizontal="center" vertical="center"/>
    </xf>
    <xf numFmtId="0" fontId="22" fillId="37" borderId="32" xfId="0" applyFont="1" applyFill="1" applyBorder="1" applyAlignment="1">
      <alignment horizontal="center" vertical="center"/>
    </xf>
    <xf numFmtId="38" fontId="22" fillId="37" borderId="32" xfId="40" applyNumberFormat="1" applyFont="1" applyFill="1" applyBorder="1" applyAlignment="1" applyProtection="1">
      <alignment vertical="center"/>
    </xf>
    <xf numFmtId="38" fontId="26" fillId="37" borderId="32" xfId="40" applyNumberFormat="1" applyFont="1" applyFill="1" applyBorder="1" applyAlignment="1" applyProtection="1">
      <alignment vertical="center"/>
    </xf>
    <xf numFmtId="177" fontId="26" fillId="37" borderId="32" xfId="40" applyNumberFormat="1" applyFont="1" applyFill="1" applyBorder="1" applyAlignment="1" applyProtection="1">
      <alignment vertical="center"/>
    </xf>
    <xf numFmtId="177" fontId="22" fillId="37" borderId="32" xfId="40" applyNumberFormat="1" applyFont="1" applyFill="1" applyBorder="1" applyAlignment="1" applyProtection="1">
      <alignment vertical="center"/>
    </xf>
    <xf numFmtId="0" fontId="24" fillId="38" borderId="53" xfId="0" applyFont="1" applyFill="1" applyBorder="1" applyAlignment="1">
      <alignment horizontal="center" vertical="top" wrapText="1"/>
    </xf>
    <xf numFmtId="0" fontId="24" fillId="38" borderId="54" xfId="0" applyFont="1" applyFill="1" applyBorder="1" applyAlignment="1">
      <alignment vertical="top" wrapText="1"/>
    </xf>
    <xf numFmtId="0" fontId="24" fillId="38" borderId="55" xfId="0" applyFont="1" applyFill="1" applyBorder="1" applyAlignment="1">
      <alignment vertical="top" wrapText="1"/>
    </xf>
    <xf numFmtId="0" fontId="25" fillId="40" borderId="56" xfId="0" applyFont="1" applyFill="1" applyBorder="1" applyAlignment="1">
      <alignment vertical="top"/>
    </xf>
    <xf numFmtId="0" fontId="22" fillId="39" borderId="32" xfId="0" applyFont="1" applyFill="1" applyBorder="1" applyAlignment="1">
      <alignment vertical="center" wrapText="1"/>
    </xf>
    <xf numFmtId="180" fontId="22" fillId="39" borderId="32" xfId="0" applyNumberFormat="1" applyFont="1" applyFill="1" applyBorder="1" applyAlignment="1">
      <alignment horizontal="center" vertical="center"/>
    </xf>
    <xf numFmtId="0" fontId="22" fillId="39" borderId="32" xfId="0" applyFont="1" applyFill="1" applyBorder="1" applyAlignment="1">
      <alignment horizontal="center" vertical="center"/>
    </xf>
    <xf numFmtId="38" fontId="22" fillId="39" borderId="32" xfId="40" applyNumberFormat="1" applyFont="1" applyFill="1" applyBorder="1" applyAlignment="1" applyProtection="1">
      <alignment vertical="center"/>
    </xf>
    <xf numFmtId="38" fontId="26" fillId="39" borderId="32" xfId="40" applyNumberFormat="1" applyFont="1" applyFill="1" applyBorder="1" applyAlignment="1" applyProtection="1">
      <alignment vertical="center"/>
    </xf>
    <xf numFmtId="177" fontId="26" fillId="39" borderId="32" xfId="40" applyNumberFormat="1" applyFont="1" applyFill="1" applyBorder="1" applyAlignment="1" applyProtection="1">
      <alignment vertical="center"/>
    </xf>
    <xf numFmtId="177" fontId="22" fillId="39" borderId="32" xfId="40" applyNumberFormat="1" applyFont="1" applyFill="1" applyBorder="1" applyAlignment="1" applyProtection="1">
      <alignment vertical="center"/>
    </xf>
    <xf numFmtId="0" fontId="24" fillId="40" borderId="53" xfId="0" applyFont="1" applyFill="1" applyBorder="1" applyAlignment="1">
      <alignment horizontal="center" vertical="top" wrapText="1"/>
    </xf>
    <xf numFmtId="0" fontId="24" fillId="40" borderId="54" xfId="0" applyFont="1" applyFill="1" applyBorder="1" applyAlignment="1">
      <alignment vertical="top" wrapText="1"/>
    </xf>
    <xf numFmtId="0" fontId="24" fillId="40" borderId="55" xfId="0" applyFont="1" applyFill="1" applyBorder="1" applyAlignment="1">
      <alignment vertical="top" wrapText="1"/>
    </xf>
    <xf numFmtId="0" fontId="25" fillId="41" borderId="56" xfId="0" applyFont="1" applyFill="1" applyBorder="1" applyAlignment="1">
      <alignment vertical="top"/>
    </xf>
    <xf numFmtId="0" fontId="22" fillId="25" borderId="32" xfId="0" applyFont="1" applyFill="1" applyBorder="1" applyAlignment="1">
      <alignment vertical="center" wrapText="1"/>
    </xf>
    <xf numFmtId="180" fontId="22" fillId="25" borderId="32" xfId="0" applyNumberFormat="1" applyFont="1" applyFill="1" applyBorder="1" applyAlignment="1">
      <alignment horizontal="center" vertical="center"/>
    </xf>
    <xf numFmtId="0" fontId="22" fillId="25" borderId="32" xfId="0" applyFont="1" applyFill="1" applyBorder="1" applyAlignment="1">
      <alignment horizontal="center" vertical="center"/>
    </xf>
    <xf numFmtId="38" fontId="22" fillId="25" borderId="32" xfId="40" applyNumberFormat="1" applyFont="1" applyFill="1" applyBorder="1" applyAlignment="1" applyProtection="1">
      <alignment vertical="center"/>
    </xf>
    <xf numFmtId="38" fontId="26" fillId="25" borderId="32" xfId="40" applyNumberFormat="1" applyFont="1" applyFill="1" applyBorder="1" applyAlignment="1" applyProtection="1">
      <alignment vertical="center"/>
    </xf>
    <xf numFmtId="177" fontId="26" fillId="25" borderId="32" xfId="40" applyNumberFormat="1" applyFont="1" applyFill="1" applyBorder="1" applyAlignment="1" applyProtection="1">
      <alignment vertical="center"/>
    </xf>
    <xf numFmtId="177" fontId="22" fillId="25" borderId="32" xfId="40" applyNumberFormat="1" applyFont="1" applyFill="1" applyBorder="1" applyAlignment="1" applyProtection="1">
      <alignment vertical="center"/>
    </xf>
    <xf numFmtId="0" fontId="24" fillId="41" borderId="53" xfId="0" applyFont="1" applyFill="1" applyBorder="1" applyAlignment="1">
      <alignment horizontal="center" vertical="top" wrapText="1"/>
    </xf>
    <xf numFmtId="0" fontId="24" fillId="41" borderId="54" xfId="0" applyFont="1" applyFill="1" applyBorder="1" applyAlignment="1">
      <alignment vertical="top" wrapText="1"/>
    </xf>
    <xf numFmtId="0" fontId="24" fillId="41" borderId="55" xfId="0" applyFont="1" applyFill="1" applyBorder="1" applyAlignment="1">
      <alignment vertical="top" wrapText="1"/>
    </xf>
    <xf numFmtId="0" fontId="25" fillId="43" borderId="56" xfId="0" applyFont="1" applyFill="1" applyBorder="1" applyAlignment="1">
      <alignment vertical="top"/>
    </xf>
    <xf numFmtId="0" fontId="22" fillId="42" borderId="32" xfId="0" applyFont="1" applyFill="1" applyBorder="1" applyAlignment="1">
      <alignment vertical="center" wrapText="1"/>
    </xf>
    <xf numFmtId="180" fontId="22" fillId="42" borderId="32" xfId="0" applyNumberFormat="1" applyFont="1" applyFill="1" applyBorder="1" applyAlignment="1">
      <alignment horizontal="center" vertical="center"/>
    </xf>
    <xf numFmtId="0" fontId="22" fillId="42" borderId="32" xfId="0" applyFont="1" applyFill="1" applyBorder="1" applyAlignment="1">
      <alignment horizontal="center" vertical="center"/>
    </xf>
    <xf numFmtId="38" fontId="22" fillId="42" borderId="32" xfId="40" applyNumberFormat="1" applyFont="1" applyFill="1" applyBorder="1" applyAlignment="1" applyProtection="1">
      <alignment vertical="center"/>
    </xf>
    <xf numFmtId="38" fontId="26" fillId="42" borderId="32" xfId="40" applyNumberFormat="1" applyFont="1" applyFill="1" applyBorder="1" applyAlignment="1" applyProtection="1">
      <alignment vertical="center"/>
    </xf>
    <xf numFmtId="177" fontId="26" fillId="42" borderId="32" xfId="40" applyNumberFormat="1" applyFont="1" applyFill="1" applyBorder="1" applyAlignment="1" applyProtection="1">
      <alignment vertical="center"/>
    </xf>
    <xf numFmtId="177" fontId="22" fillId="42" borderId="32" xfId="40" applyNumberFormat="1" applyFont="1" applyFill="1" applyBorder="1" applyAlignment="1" applyProtection="1">
      <alignment vertical="center"/>
    </xf>
    <xf numFmtId="0" fontId="24" fillId="43" borderId="53" xfId="0" applyFont="1" applyFill="1" applyBorder="1" applyAlignment="1">
      <alignment horizontal="center" vertical="top" wrapText="1"/>
    </xf>
    <xf numFmtId="0" fontId="24" fillId="43" borderId="54" xfId="0" applyFont="1" applyFill="1" applyBorder="1" applyAlignment="1">
      <alignment vertical="top" wrapText="1"/>
    </xf>
    <xf numFmtId="0" fontId="24" fillId="43" borderId="57" xfId="0" applyFont="1" applyFill="1" applyBorder="1" applyAlignment="1">
      <alignment vertical="top" wrapText="1"/>
    </xf>
    <xf numFmtId="0" fontId="27" fillId="21" borderId="46" xfId="0" applyFont="1" applyFill="1" applyBorder="1" applyAlignment="1">
      <alignment vertical="center" wrapText="1"/>
    </xf>
    <xf numFmtId="180" fontId="27" fillId="21" borderId="26" xfId="0" applyNumberFormat="1" applyFont="1" applyFill="1" applyBorder="1" applyAlignment="1">
      <alignment horizontal="center" vertical="center"/>
    </xf>
    <xf numFmtId="0" fontId="27" fillId="21" borderId="26" xfId="0" applyFont="1" applyFill="1" applyBorder="1" applyAlignment="1">
      <alignment horizontal="center" vertical="center"/>
    </xf>
    <xf numFmtId="176" fontId="27" fillId="21" borderId="24" xfId="40" applyFont="1" applyFill="1" applyBorder="1" applyAlignment="1" applyProtection="1">
      <alignment vertical="center"/>
    </xf>
    <xf numFmtId="176" fontId="27" fillId="21" borderId="49" xfId="40" applyFont="1" applyFill="1" applyBorder="1" applyAlignment="1" applyProtection="1">
      <alignment vertical="center"/>
    </xf>
    <xf numFmtId="176" fontId="28" fillId="21" borderId="49" xfId="40" applyFont="1" applyFill="1" applyBorder="1" applyAlignment="1" applyProtection="1">
      <alignment vertical="center"/>
    </xf>
    <xf numFmtId="176" fontId="28" fillId="21" borderId="50" xfId="40" applyFont="1" applyFill="1" applyBorder="1" applyAlignment="1" applyProtection="1">
      <alignment vertical="center"/>
    </xf>
    <xf numFmtId="177" fontId="28" fillId="21" borderId="51" xfId="40" applyNumberFormat="1" applyFont="1" applyFill="1" applyBorder="1" applyAlignment="1" applyProtection="1">
      <alignment vertical="center"/>
    </xf>
    <xf numFmtId="177" fontId="28" fillId="21" borderId="45" xfId="40" applyNumberFormat="1" applyFont="1" applyFill="1" applyBorder="1" applyAlignment="1" applyProtection="1">
      <alignment vertical="center"/>
    </xf>
    <xf numFmtId="177" fontId="28" fillId="21" borderId="46" xfId="40" applyNumberFormat="1" applyFont="1" applyFill="1" applyBorder="1" applyAlignment="1" applyProtection="1">
      <alignment vertical="center"/>
    </xf>
    <xf numFmtId="0" fontId="23" fillId="0" borderId="0" xfId="0" applyFont="1" applyBorder="1"/>
    <xf numFmtId="0" fontId="22" fillId="0" borderId="0" xfId="0" applyFont="1" applyAlignment="1">
      <alignment vertical="center"/>
    </xf>
    <xf numFmtId="180" fontId="22" fillId="0" borderId="0" xfId="0" applyNumberFormat="1" applyFont="1" applyAlignment="1">
      <alignment horizontal="center" vertical="center"/>
    </xf>
    <xf numFmtId="0" fontId="22" fillId="0" borderId="0" xfId="0" applyFont="1" applyAlignment="1">
      <alignment horizontal="center" vertical="center"/>
    </xf>
    <xf numFmtId="0" fontId="22" fillId="0" borderId="0" xfId="0" applyFont="1" applyAlignment="1">
      <alignment vertical="center" wrapText="1"/>
    </xf>
    <xf numFmtId="0" fontId="22" fillId="0" borderId="0" xfId="0" applyFont="1" applyBorder="1" applyAlignment="1">
      <alignment vertical="center"/>
    </xf>
    <xf numFmtId="0" fontId="22" fillId="0" borderId="35" xfId="0" applyFont="1" applyBorder="1" applyAlignment="1">
      <alignment vertical="center"/>
    </xf>
    <xf numFmtId="0" fontId="22" fillId="31" borderId="37" xfId="0" applyNumberFormat="1" applyFont="1" applyFill="1" applyBorder="1" applyAlignment="1">
      <alignment horizontal="center" vertical="center" wrapText="1"/>
    </xf>
    <xf numFmtId="0" fontId="22" fillId="31" borderId="38" xfId="0" applyNumberFormat="1" applyFont="1" applyFill="1" applyBorder="1" applyAlignment="1">
      <alignment horizontal="center" vertical="center" wrapText="1"/>
    </xf>
    <xf numFmtId="0" fontId="22" fillId="31" borderId="25" xfId="0" applyNumberFormat="1" applyFont="1" applyFill="1" applyBorder="1" applyAlignment="1">
      <alignment horizontal="center" vertical="center"/>
    </xf>
    <xf numFmtId="0" fontId="24" fillId="29" borderId="39" xfId="0" applyFont="1" applyFill="1" applyBorder="1" applyAlignment="1">
      <alignment horizontal="center" vertical="center" wrapText="1"/>
    </xf>
    <xf numFmtId="0" fontId="24" fillId="29" borderId="30" xfId="0" applyFont="1" applyFill="1" applyBorder="1" applyAlignment="1">
      <alignment horizontal="center" vertical="center" wrapText="1"/>
    </xf>
    <xf numFmtId="177" fontId="28" fillId="0" borderId="69" xfId="0" applyNumberFormat="1" applyFont="1" applyFill="1" applyBorder="1" applyAlignment="1">
      <alignment vertical="center"/>
    </xf>
    <xf numFmtId="177" fontId="28" fillId="0" borderId="70" xfId="0" applyNumberFormat="1" applyFont="1" applyFill="1" applyBorder="1" applyAlignment="1">
      <alignment vertical="center"/>
    </xf>
    <xf numFmtId="177" fontId="28" fillId="0" borderId="71" xfId="0" applyNumberFormat="1" applyFont="1" applyFill="1" applyBorder="1" applyAlignment="1">
      <alignment vertical="center"/>
    </xf>
    <xf numFmtId="177" fontId="28" fillId="0" borderId="72" xfId="0" applyNumberFormat="1" applyFont="1" applyFill="1" applyBorder="1" applyAlignment="1">
      <alignment vertical="center"/>
    </xf>
    <xf numFmtId="177" fontId="28" fillId="0" borderId="73" xfId="0" applyNumberFormat="1" applyFont="1" applyFill="1" applyBorder="1" applyAlignment="1">
      <alignment vertical="center"/>
    </xf>
    <xf numFmtId="177" fontId="28" fillId="0" borderId="40" xfId="0" applyNumberFormat="1" applyFont="1" applyFill="1" applyBorder="1" applyAlignment="1">
      <alignment vertical="center"/>
    </xf>
    <xf numFmtId="177" fontId="28" fillId="0" borderId="12" xfId="0" applyNumberFormat="1" applyFont="1" applyFill="1" applyBorder="1" applyAlignment="1">
      <alignment vertical="center"/>
    </xf>
    <xf numFmtId="177" fontId="28" fillId="0" borderId="28" xfId="0" applyNumberFormat="1" applyFont="1" applyFill="1" applyBorder="1" applyAlignment="1">
      <alignment vertical="center"/>
    </xf>
    <xf numFmtId="177" fontId="28" fillId="0" borderId="41" xfId="0" applyNumberFormat="1" applyFont="1" applyFill="1" applyBorder="1" applyAlignment="1">
      <alignment vertical="center"/>
    </xf>
    <xf numFmtId="177" fontId="28" fillId="0" borderId="33" xfId="0" applyNumberFormat="1" applyFont="1" applyFill="1" applyBorder="1" applyAlignment="1">
      <alignment vertical="center"/>
    </xf>
    <xf numFmtId="0" fontId="27" fillId="4" borderId="29" xfId="0" applyFont="1" applyFill="1" applyBorder="1" applyAlignment="1">
      <alignment horizontal="left" vertical="center"/>
    </xf>
    <xf numFmtId="0" fontId="27" fillId="4" borderId="28" xfId="0" applyFont="1" applyFill="1" applyBorder="1" applyAlignment="1">
      <alignment horizontal="left" vertical="center"/>
    </xf>
    <xf numFmtId="9" fontId="27" fillId="0" borderId="40" xfId="45" applyFont="1" applyFill="1" applyBorder="1" applyAlignment="1">
      <alignment vertical="center"/>
    </xf>
    <xf numFmtId="9" fontId="27" fillId="0" borderId="12" xfId="45" applyFont="1" applyFill="1" applyBorder="1" applyAlignment="1">
      <alignment vertical="center"/>
    </xf>
    <xf numFmtId="177" fontId="22" fillId="0" borderId="41" xfId="0" quotePrefix="1" applyNumberFormat="1" applyFont="1" applyFill="1" applyBorder="1" applyAlignment="1">
      <alignment horizontal="right" vertical="center"/>
    </xf>
    <xf numFmtId="9" fontId="27" fillId="4" borderId="15" xfId="0" applyNumberFormat="1" applyFont="1" applyFill="1" applyBorder="1" applyAlignment="1">
      <alignment horizontal="left" vertical="center"/>
    </xf>
    <xf numFmtId="177" fontId="28" fillId="0" borderId="42" xfId="0" applyNumberFormat="1" applyFont="1" applyFill="1" applyBorder="1" applyAlignment="1">
      <alignment vertical="center"/>
    </xf>
    <xf numFmtId="177" fontId="28" fillId="0" borderId="14" xfId="0" applyNumberFormat="1" applyFont="1" applyFill="1" applyBorder="1" applyAlignment="1">
      <alignment vertical="center"/>
    </xf>
    <xf numFmtId="177" fontId="28" fillId="0" borderId="15" xfId="0" applyNumberFormat="1" applyFont="1" applyFill="1" applyBorder="1" applyAlignment="1">
      <alignment vertical="center"/>
    </xf>
    <xf numFmtId="177" fontId="28" fillId="0" borderId="43" xfId="0" applyNumberFormat="1" applyFont="1" applyFill="1" applyBorder="1" applyAlignment="1">
      <alignment vertical="center"/>
    </xf>
    <xf numFmtId="177" fontId="28" fillId="0" borderId="27" xfId="0" applyNumberFormat="1" applyFont="1" applyFill="1" applyBorder="1" applyAlignment="1">
      <alignment vertical="center"/>
    </xf>
    <xf numFmtId="177" fontId="28" fillId="0" borderId="44" xfId="0" applyNumberFormat="1" applyFont="1" applyFill="1" applyBorder="1" applyAlignment="1">
      <alignment vertical="center"/>
    </xf>
    <xf numFmtId="177" fontId="28" fillId="0" borderId="45" xfId="0" applyNumberFormat="1" applyFont="1" applyFill="1" applyBorder="1" applyAlignment="1">
      <alignment vertical="center"/>
    </xf>
    <xf numFmtId="177" fontId="28" fillId="0" borderId="46" xfId="0" applyNumberFormat="1" applyFont="1" applyFill="1" applyBorder="1" applyAlignment="1">
      <alignment vertical="center"/>
    </xf>
    <xf numFmtId="177" fontId="28" fillId="0" borderId="47" xfId="0" applyNumberFormat="1" applyFont="1" applyFill="1" applyBorder="1" applyAlignment="1">
      <alignment vertical="center"/>
    </xf>
    <xf numFmtId="177" fontId="28" fillId="0" borderId="36" xfId="0" applyNumberFormat="1" applyFont="1" applyFill="1" applyBorder="1" applyAlignment="1">
      <alignment vertical="center"/>
    </xf>
    <xf numFmtId="0" fontId="20" fillId="0" borderId="0" xfId="43" applyFont="1" applyBorder="1" applyAlignment="1">
      <alignment vertical="center"/>
    </xf>
    <xf numFmtId="0" fontId="22" fillId="0" borderId="0" xfId="43" applyFont="1" applyBorder="1" applyAlignment="1">
      <alignment vertical="center" wrapText="1"/>
    </xf>
    <xf numFmtId="0" fontId="29" fillId="0" borderId="0" xfId="43" applyFont="1" applyBorder="1" applyAlignment="1">
      <alignment vertical="center" wrapText="1"/>
    </xf>
    <xf numFmtId="0" fontId="22" fillId="0" borderId="17" xfId="43" applyFont="1" applyBorder="1" applyAlignment="1">
      <alignment vertical="center" wrapText="1"/>
    </xf>
    <xf numFmtId="0" fontId="23" fillId="0" borderId="0" xfId="43" applyFont="1" applyAlignment="1">
      <alignment vertical="center"/>
    </xf>
    <xf numFmtId="0" fontId="22" fillId="24" borderId="19" xfId="43" applyFont="1" applyFill="1" applyBorder="1" applyAlignment="1">
      <alignment horizontal="center" vertical="center" wrapText="1"/>
    </xf>
    <xf numFmtId="0" fontId="22" fillId="24" borderId="18" xfId="43" applyFont="1" applyFill="1" applyBorder="1" applyAlignment="1">
      <alignment horizontal="center" vertical="center" wrapText="1"/>
    </xf>
    <xf numFmtId="0" fontId="22" fillId="27" borderId="19" xfId="43" applyFont="1" applyFill="1" applyBorder="1" applyAlignment="1" applyProtection="1">
      <alignment horizontal="center" vertical="center"/>
      <protection locked="0"/>
    </xf>
    <xf numFmtId="0" fontId="22" fillId="27" borderId="19" xfId="43" applyFont="1" applyFill="1" applyBorder="1" applyAlignment="1" applyProtection="1">
      <alignment vertical="center" wrapText="1"/>
      <protection hidden="1"/>
    </xf>
    <xf numFmtId="0" fontId="22" fillId="27" borderId="19" xfId="43" applyFont="1" applyFill="1" applyBorder="1" applyAlignment="1" applyProtection="1">
      <alignment vertical="center"/>
      <protection hidden="1"/>
    </xf>
    <xf numFmtId="49" fontId="22" fillId="27" borderId="19" xfId="43" applyNumberFormat="1" applyFont="1" applyFill="1" applyBorder="1" applyAlignment="1" applyProtection="1">
      <alignment horizontal="right" vertical="center"/>
      <protection hidden="1"/>
    </xf>
    <xf numFmtId="178" fontId="22" fillId="27" borderId="19" xfId="43" applyNumberFormat="1" applyFont="1" applyFill="1" applyBorder="1" applyAlignment="1">
      <alignment vertical="center"/>
    </xf>
    <xf numFmtId="178" fontId="22" fillId="27" borderId="19" xfId="43" applyNumberFormat="1" applyFont="1" applyFill="1" applyBorder="1" applyAlignment="1" applyProtection="1">
      <alignment vertical="center"/>
      <protection hidden="1"/>
    </xf>
    <xf numFmtId="179" fontId="26" fillId="32" borderId="19" xfId="45" applyNumberFormat="1" applyFont="1" applyFill="1" applyBorder="1" applyAlignment="1" applyProtection="1">
      <alignment vertical="center"/>
    </xf>
    <xf numFmtId="38" fontId="26" fillId="32" borderId="19" xfId="40" applyNumberFormat="1" applyFont="1" applyFill="1" applyBorder="1" applyAlignment="1" applyProtection="1">
      <alignment vertical="center"/>
    </xf>
    <xf numFmtId="0" fontId="22" fillId="27" borderId="19" xfId="43" applyFont="1" applyFill="1" applyBorder="1" applyAlignment="1" applyProtection="1">
      <alignment vertical="center" wrapText="1"/>
      <protection locked="0"/>
    </xf>
    <xf numFmtId="55" fontId="22" fillId="27" borderId="19" xfId="43" applyNumberFormat="1" applyFont="1" applyFill="1" applyBorder="1" applyAlignment="1" applyProtection="1">
      <alignment vertical="center" wrapText="1"/>
      <protection locked="0"/>
    </xf>
    <xf numFmtId="0" fontId="22" fillId="0" borderId="0" xfId="43" applyFont="1" applyFill="1" applyBorder="1" applyAlignment="1">
      <alignment vertical="center"/>
    </xf>
    <xf numFmtId="0" fontId="22" fillId="0" borderId="19" xfId="43" applyFont="1" applyBorder="1" applyAlignment="1" applyProtection="1">
      <alignment horizontal="center" vertical="center"/>
      <protection locked="0"/>
    </xf>
    <xf numFmtId="0" fontId="22" fillId="0" borderId="19" xfId="43" applyFont="1" applyFill="1" applyBorder="1" applyAlignment="1" applyProtection="1">
      <alignment vertical="center" wrapText="1"/>
      <protection hidden="1"/>
    </xf>
    <xf numFmtId="0" fontId="22" fillId="0" borderId="19" xfId="43" applyFont="1" applyFill="1" applyBorder="1" applyAlignment="1" applyProtection="1">
      <alignment vertical="center"/>
      <protection hidden="1"/>
    </xf>
    <xf numFmtId="49" fontId="22" fillId="0" borderId="19" xfId="43" applyNumberFormat="1" applyFont="1" applyFill="1" applyBorder="1" applyAlignment="1" applyProtection="1">
      <alignment horizontal="right" vertical="center"/>
      <protection hidden="1"/>
    </xf>
    <xf numFmtId="178" fontId="22" fillId="0" borderId="19" xfId="43" applyNumberFormat="1" applyFont="1" applyFill="1" applyBorder="1" applyAlignment="1">
      <alignment vertical="center"/>
    </xf>
    <xf numFmtId="178" fontId="22" fillId="0" borderId="19" xfId="43" applyNumberFormat="1" applyFont="1" applyFill="1" applyBorder="1" applyAlignment="1" applyProtection="1">
      <alignment vertical="center"/>
      <protection hidden="1"/>
    </xf>
    <xf numFmtId="0" fontId="22" fillId="0" borderId="19" xfId="43" applyFont="1" applyFill="1" applyBorder="1" applyAlignment="1" applyProtection="1">
      <alignment vertical="center" wrapText="1"/>
      <protection locked="0"/>
    </xf>
    <xf numFmtId="55" fontId="22" fillId="0" borderId="19" xfId="43" applyNumberFormat="1" applyFont="1" applyFill="1" applyBorder="1" applyAlignment="1" applyProtection="1">
      <alignment vertical="center" wrapText="1"/>
      <protection locked="0"/>
    </xf>
    <xf numFmtId="0" fontId="23" fillId="0" borderId="0" xfId="43" applyFont="1" applyFill="1" applyAlignment="1">
      <alignment vertical="center"/>
    </xf>
    <xf numFmtId="179" fontId="26" fillId="0" borderId="18" xfId="45" applyNumberFormat="1" applyFont="1" applyFill="1" applyBorder="1" applyAlignment="1" applyProtection="1">
      <alignment vertical="center"/>
    </xf>
    <xf numFmtId="38" fontId="26" fillId="0" borderId="18" xfId="40" applyNumberFormat="1" applyFont="1" applyFill="1" applyBorder="1" applyAlignment="1" applyProtection="1">
      <alignment vertical="center"/>
    </xf>
    <xf numFmtId="0" fontId="30" fillId="0" borderId="0" xfId="43" applyFont="1" applyFill="1" applyBorder="1" applyAlignment="1" applyProtection="1">
      <alignment vertical="center"/>
      <protection locked="0"/>
    </xf>
    <xf numFmtId="0" fontId="30" fillId="0" borderId="0" xfId="0" applyFont="1" applyFill="1" applyBorder="1" applyAlignment="1">
      <alignment vertical="center"/>
    </xf>
    <xf numFmtId="178" fontId="23" fillId="0" borderId="0" xfId="43" applyNumberFormat="1" applyFont="1" applyFill="1" applyBorder="1" applyAlignment="1" applyProtection="1">
      <alignment vertical="top"/>
      <protection hidden="1"/>
    </xf>
    <xf numFmtId="0" fontId="30" fillId="28" borderId="19" xfId="43" applyFont="1" applyFill="1" applyBorder="1" applyAlignment="1" applyProtection="1">
      <alignment vertical="center"/>
      <protection locked="0"/>
    </xf>
    <xf numFmtId="0" fontId="22" fillId="0" borderId="0" xfId="43" applyFont="1" applyFill="1" applyBorder="1" applyAlignment="1" applyProtection="1">
      <alignment vertical="center" wrapText="1"/>
      <protection locked="0"/>
    </xf>
    <xf numFmtId="0" fontId="22" fillId="0" borderId="0" xfId="43" applyFont="1" applyAlignment="1">
      <alignment vertical="center"/>
    </xf>
    <xf numFmtId="0" fontId="22" fillId="0" borderId="0" xfId="43" applyFont="1" applyBorder="1" applyAlignment="1">
      <alignment vertical="center"/>
    </xf>
    <xf numFmtId="0" fontId="22" fillId="0" borderId="0" xfId="43" applyFont="1" applyAlignment="1">
      <alignment vertical="center" wrapText="1"/>
    </xf>
    <xf numFmtId="0" fontId="22" fillId="0" borderId="0" xfId="43" applyNumberFormat="1" applyFont="1" applyAlignment="1">
      <alignment vertical="center"/>
    </xf>
    <xf numFmtId="177" fontId="26" fillId="34" borderId="48" xfId="40" applyNumberFormat="1" applyFont="1" applyFill="1" applyBorder="1" applyAlignment="1" applyProtection="1">
      <alignment vertical="center"/>
    </xf>
    <xf numFmtId="177" fontId="26" fillId="0" borderId="74" xfId="40" applyNumberFormat="1" applyFont="1" applyFill="1" applyBorder="1" applyAlignment="1" applyProtection="1">
      <alignment vertical="center"/>
    </xf>
    <xf numFmtId="177" fontId="26" fillId="0" borderId="75" xfId="40" applyNumberFormat="1" applyFont="1" applyFill="1" applyBorder="1" applyAlignment="1" applyProtection="1">
      <alignment vertical="center"/>
    </xf>
    <xf numFmtId="177" fontId="28" fillId="21" borderId="75" xfId="40" applyNumberFormat="1" applyFont="1" applyFill="1" applyBorder="1" applyAlignment="1" applyProtection="1">
      <alignment vertical="center"/>
    </xf>
    <xf numFmtId="177" fontId="26" fillId="36" borderId="34" xfId="40" applyNumberFormat="1" applyFont="1" applyFill="1" applyBorder="1" applyAlignment="1" applyProtection="1">
      <alignment vertical="center"/>
    </xf>
    <xf numFmtId="177" fontId="26" fillId="37" borderId="34" xfId="40" applyNumberFormat="1" applyFont="1" applyFill="1" applyBorder="1" applyAlignment="1" applyProtection="1">
      <alignment vertical="center"/>
    </xf>
    <xf numFmtId="177" fontId="26" fillId="39" borderId="34" xfId="40" applyNumberFormat="1" applyFont="1" applyFill="1" applyBorder="1" applyAlignment="1" applyProtection="1">
      <alignment vertical="center"/>
    </xf>
    <xf numFmtId="177" fontId="26" fillId="25" borderId="34" xfId="40" applyNumberFormat="1" applyFont="1" applyFill="1" applyBorder="1" applyAlignment="1" applyProtection="1">
      <alignment vertical="center"/>
    </xf>
    <xf numFmtId="177" fontId="26" fillId="42" borderId="34" xfId="40" applyNumberFormat="1" applyFont="1" applyFill="1" applyBorder="1" applyAlignment="1" applyProtection="1">
      <alignment vertical="center"/>
    </xf>
    <xf numFmtId="177" fontId="28" fillId="21" borderId="76" xfId="40" applyNumberFormat="1" applyFont="1" applyFill="1" applyBorder="1" applyAlignment="1" applyProtection="1">
      <alignment vertical="center"/>
    </xf>
    <xf numFmtId="0" fontId="27" fillId="4" borderId="24" xfId="0" applyFont="1" applyFill="1" applyBorder="1" applyAlignment="1">
      <alignment horizontal="left" vertical="center"/>
    </xf>
    <xf numFmtId="0" fontId="27" fillId="4" borderId="26" xfId="0" applyFont="1" applyFill="1" applyBorder="1" applyAlignment="1">
      <alignment horizontal="left" vertical="center"/>
    </xf>
    <xf numFmtId="0" fontId="22" fillId="0" borderId="19" xfId="0" applyFont="1" applyBorder="1" applyAlignment="1">
      <alignment horizontal="center" vertical="center"/>
    </xf>
    <xf numFmtId="0" fontId="27" fillId="4" borderId="29" xfId="0" applyFont="1" applyFill="1" applyBorder="1" applyAlignment="1">
      <alignment horizontal="left" vertical="center"/>
    </xf>
    <xf numFmtId="0" fontId="27" fillId="4" borderId="28" xfId="0" applyFont="1" applyFill="1" applyBorder="1" applyAlignment="1">
      <alignment horizontal="left" vertical="center"/>
    </xf>
    <xf numFmtId="0" fontId="27" fillId="4" borderId="23" xfId="0" applyFont="1" applyFill="1" applyBorder="1" applyAlignment="1">
      <alignment horizontal="left" vertical="center"/>
    </xf>
    <xf numFmtId="0" fontId="27" fillId="4" borderId="15" xfId="0" applyFont="1" applyFill="1" applyBorder="1" applyAlignment="1">
      <alignment horizontal="left" vertical="center"/>
    </xf>
    <xf numFmtId="0" fontId="23" fillId="0" borderId="20" xfId="0" applyFont="1" applyBorder="1" applyAlignment="1">
      <alignment horizontal="center" vertical="center"/>
    </xf>
    <xf numFmtId="0" fontId="23" fillId="0" borderId="21" xfId="0" applyFont="1" applyBorder="1" applyAlignment="1">
      <alignment horizontal="center" vertical="center"/>
    </xf>
    <xf numFmtId="0" fontId="22" fillId="30" borderId="63" xfId="0" applyFont="1" applyFill="1" applyBorder="1" applyAlignment="1">
      <alignment horizontal="center" vertical="center" wrapText="1"/>
    </xf>
    <xf numFmtId="0" fontId="22" fillId="30" borderId="49" xfId="0" applyFont="1" applyFill="1" applyBorder="1" applyAlignment="1">
      <alignment horizontal="center" vertical="center" wrapText="1"/>
    </xf>
    <xf numFmtId="0" fontId="22" fillId="30" borderId="65" xfId="0" applyFont="1" applyFill="1" applyBorder="1" applyAlignment="1">
      <alignment horizontal="center" vertical="center" wrapText="1"/>
    </xf>
    <xf numFmtId="0" fontId="22" fillId="30" borderId="66" xfId="0" applyFont="1" applyFill="1" applyBorder="1" applyAlignment="1">
      <alignment horizontal="center" vertical="center" wrapText="1"/>
    </xf>
    <xf numFmtId="0" fontId="24" fillId="29" borderId="77" xfId="0" applyFont="1" applyFill="1" applyBorder="1" applyAlignment="1">
      <alignment horizontal="center" vertical="center" wrapText="1"/>
    </xf>
    <xf numFmtId="0" fontId="24" fillId="29" borderId="78" xfId="0" applyFont="1" applyFill="1" applyBorder="1" applyAlignment="1">
      <alignment horizontal="center" vertical="center" wrapText="1"/>
    </xf>
    <xf numFmtId="0" fontId="22" fillId="31" borderId="18" xfId="0" applyNumberFormat="1" applyFont="1" applyFill="1" applyBorder="1" applyAlignment="1">
      <alignment horizontal="center" vertical="center"/>
    </xf>
    <xf numFmtId="0" fontId="22" fillId="31" borderId="68" xfId="0" applyNumberFormat="1" applyFont="1" applyFill="1" applyBorder="1" applyAlignment="1">
      <alignment horizontal="center" vertical="center"/>
    </xf>
    <xf numFmtId="0" fontId="27" fillId="4" borderId="59" xfId="0" applyFont="1" applyFill="1" applyBorder="1" applyAlignment="1">
      <alignment horizontal="left" vertical="center"/>
    </xf>
    <xf numFmtId="0" fontId="27" fillId="4" borderId="60" xfId="0" applyFont="1" applyFill="1" applyBorder="1" applyAlignment="1">
      <alignment horizontal="left" vertical="center"/>
    </xf>
    <xf numFmtId="0" fontId="22" fillId="32" borderId="59" xfId="0" applyFont="1" applyFill="1" applyBorder="1" applyAlignment="1">
      <alignment horizontal="center"/>
    </xf>
    <xf numFmtId="0" fontId="22" fillId="32" borderId="60" xfId="0" applyFont="1" applyFill="1" applyBorder="1" applyAlignment="1">
      <alignment horizontal="center"/>
    </xf>
    <xf numFmtId="0" fontId="22" fillId="32" borderId="61" xfId="0" applyFont="1" applyFill="1" applyBorder="1" applyAlignment="1">
      <alignment horizontal="center"/>
    </xf>
    <xf numFmtId="0" fontId="22" fillId="29" borderId="62" xfId="0" applyFont="1" applyFill="1" applyBorder="1" applyAlignment="1">
      <alignment horizontal="center" vertical="center"/>
    </xf>
    <xf numFmtId="0" fontId="22" fillId="29" borderId="64" xfId="0" applyFont="1" applyFill="1" applyBorder="1" applyAlignment="1">
      <alignment horizontal="center" vertical="center"/>
    </xf>
    <xf numFmtId="180" fontId="22" fillId="29" borderId="63" xfId="0" applyNumberFormat="1" applyFont="1" applyFill="1" applyBorder="1" applyAlignment="1">
      <alignment horizontal="center" vertical="center"/>
    </xf>
    <xf numFmtId="180" fontId="22" fillId="29" borderId="49" xfId="0" applyNumberFormat="1" applyFont="1" applyFill="1" applyBorder="1" applyAlignment="1">
      <alignment horizontal="center" vertical="center"/>
    </xf>
    <xf numFmtId="0" fontId="22" fillId="29" borderId="63" xfId="0" applyFont="1" applyFill="1" applyBorder="1" applyAlignment="1">
      <alignment horizontal="center" vertical="center"/>
    </xf>
    <xf numFmtId="0" fontId="22" fillId="29" borderId="49" xfId="0" applyFont="1" applyFill="1" applyBorder="1" applyAlignment="1">
      <alignment horizontal="center" vertical="center"/>
    </xf>
    <xf numFmtId="0" fontId="22" fillId="24" borderId="18" xfId="43" applyFont="1" applyFill="1" applyBorder="1" applyAlignment="1">
      <alignment horizontal="center" vertical="center"/>
    </xf>
    <xf numFmtId="0" fontId="22" fillId="24" borderId="22" xfId="43" applyFont="1" applyFill="1" applyBorder="1" applyAlignment="1">
      <alignment horizontal="center" vertical="center"/>
    </xf>
    <xf numFmtId="0" fontId="22" fillId="26" borderId="19" xfId="0" applyFont="1" applyFill="1" applyBorder="1" applyAlignment="1">
      <alignment horizontal="left" vertical="center"/>
    </xf>
    <xf numFmtId="0" fontId="22" fillId="24" borderId="19" xfId="44" applyFont="1" applyFill="1" applyBorder="1" applyAlignment="1">
      <alignment horizontal="center" vertical="center"/>
    </xf>
    <xf numFmtId="0" fontId="23" fillId="0" borderId="19" xfId="0" applyFont="1" applyBorder="1" applyAlignment="1">
      <alignment horizontal="center" vertical="center"/>
    </xf>
    <xf numFmtId="0" fontId="22" fillId="24" borderId="19" xfId="43" applyNumberFormat="1" applyFont="1" applyFill="1" applyBorder="1" applyAlignment="1">
      <alignment horizontal="center" vertical="center"/>
    </xf>
    <xf numFmtId="0" fontId="22" fillId="24" borderId="18" xfId="43" applyNumberFormat="1" applyFont="1" applyFill="1" applyBorder="1" applyAlignment="1">
      <alignment horizontal="center" vertical="center"/>
    </xf>
    <xf numFmtId="0" fontId="22" fillId="24" borderId="19" xfId="43" applyFont="1" applyFill="1" applyBorder="1" applyAlignment="1">
      <alignment horizontal="center" vertical="center"/>
    </xf>
    <xf numFmtId="0" fontId="23" fillId="0" borderId="22" xfId="0" applyFont="1" applyBorder="1" applyAlignment="1">
      <alignment horizontal="center" vertical="center"/>
    </xf>
    <xf numFmtId="0" fontId="22" fillId="0" borderId="21" xfId="0" applyFont="1" applyBorder="1" applyAlignment="1">
      <alignment horizontal="left" vertical="center" shrinkToFi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5" builtinId="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通貨" xfId="40" builtinId="7"/>
    <cellStyle name="入力" xfId="41" builtinId="20" customBuiltin="1"/>
    <cellStyle name="標準" xfId="0" builtinId="0"/>
    <cellStyle name="標準 2" xfId="43" xr:uid="{00000000-0005-0000-0000-00002B000000}"/>
    <cellStyle name="標準 2 3" xfId="44" xr:uid="{00000000-0005-0000-0000-00002C000000}"/>
    <cellStyle name="良い" xfId="42" builtinId="26" customBuiltin="1"/>
  </cellStyles>
  <dxfs count="0"/>
  <tableStyles count="0" defaultTableStyle="TableStyleMedium9" defaultPivotStyle="PivotStyleLight16"/>
  <colors>
    <mruColors>
      <color rgb="FF0000FF"/>
      <color rgb="FFCCFFCC"/>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68036</xdr:colOff>
      <xdr:row>44</xdr:row>
      <xdr:rowOff>158746</xdr:rowOff>
    </xdr:from>
    <xdr:to>
      <xdr:col>13</xdr:col>
      <xdr:colOff>762000</xdr:colOff>
      <xdr:row>52</xdr:row>
      <xdr:rowOff>81643</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490607" y="10255246"/>
          <a:ext cx="7824107" cy="155575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ysClr val="windowText" lastClr="000000"/>
              </a:solidFill>
            </a:rPr>
            <a:t>【</a:t>
          </a:r>
          <a:r>
            <a:rPr kumimoji="1" lang="ja-JP" altLang="en-US" sz="1100">
              <a:solidFill>
                <a:sysClr val="windowText" lastClr="000000"/>
              </a:solidFill>
            </a:rPr>
            <a:t>記載ルール</a:t>
          </a:r>
          <a:r>
            <a:rPr kumimoji="1" lang="en-US" altLang="ja-JP" sz="1100">
              <a:solidFill>
                <a:sysClr val="windowText" lastClr="000000"/>
              </a:solidFill>
            </a:rPr>
            <a:t>】</a:t>
          </a:r>
        </a:p>
        <a:p>
          <a:r>
            <a:rPr kumimoji="1" lang="ja-JP" altLang="en-US" sz="1100">
              <a:solidFill>
                <a:sysClr val="windowText" lastClr="000000"/>
              </a:solidFill>
            </a:rPr>
            <a:t>①記載済の各項目名は、変更しないでください。項目が足りない場合は、必要に応じて行を追加してください。</a:t>
          </a:r>
          <a:endParaRPr kumimoji="1" lang="en-US" altLang="ja-JP" sz="1100">
            <a:solidFill>
              <a:sysClr val="windowText" lastClr="000000"/>
            </a:solidFill>
          </a:endParaRPr>
        </a:p>
        <a:p>
          <a:r>
            <a:rPr kumimoji="1" lang="ja-JP" altLang="en-US" sz="1100">
              <a:solidFill>
                <a:sysClr val="windowText" lastClr="000000"/>
              </a:solidFill>
              <a:latin typeface="+mn-lt"/>
              <a:ea typeface="+mn-ea"/>
              <a:cs typeface="+mn-cs"/>
            </a:rPr>
            <a:t>②税率は必要に応じ適宜修正してください。</a:t>
          </a:r>
          <a:endParaRPr kumimoji="1" lang="en-US" altLang="ja-JP" sz="1100">
            <a:solidFill>
              <a:sysClr val="windowText" lastClr="000000"/>
            </a:solidFill>
            <a:latin typeface="+mn-lt"/>
            <a:ea typeface="+mn-ea"/>
            <a:cs typeface="+mn-cs"/>
          </a:endParaRPr>
        </a:p>
        <a:p>
          <a:r>
            <a:rPr kumimoji="1" lang="ja-JP" altLang="en-US" sz="1100">
              <a:solidFill>
                <a:sysClr val="windowText" lastClr="000000"/>
              </a:solidFill>
              <a:latin typeface="+mn-lt"/>
              <a:ea typeface="+mn-ea"/>
              <a:cs typeface="+mn-cs"/>
            </a:rPr>
            <a:t>③値引きは、総額からの値引きではなく、単位あたりの値引き額を記載してください。</a:t>
          </a:r>
          <a:endParaRPr kumimoji="1" lang="en-US" altLang="ja-JP" sz="1100">
            <a:solidFill>
              <a:sysClr val="windowText" lastClr="000000"/>
            </a:solidFill>
            <a:latin typeface="+mn-lt"/>
            <a:ea typeface="+mn-ea"/>
            <a:cs typeface="+mn-cs"/>
          </a:endParaRPr>
        </a:p>
        <a:p>
          <a:r>
            <a:rPr kumimoji="1" lang="ja-JP" altLang="en-US" sz="1100">
              <a:solidFill>
                <a:sysClr val="windowText" lastClr="000000"/>
              </a:solidFill>
              <a:latin typeface="+mn-lt"/>
              <a:ea typeface="+mn-ea"/>
              <a:cs typeface="+mn-cs"/>
            </a:rPr>
            <a:t>④作業費の単位は、「人日」で記載してください。</a:t>
          </a:r>
          <a:endParaRPr kumimoji="1" lang="en-US" altLang="ja-JP" sz="1100">
            <a:solidFill>
              <a:sysClr val="windowText" lastClr="000000"/>
            </a:solidFill>
            <a:latin typeface="+mn-lt"/>
            <a:ea typeface="+mn-ea"/>
            <a:cs typeface="+mn-cs"/>
          </a:endParaRPr>
        </a:p>
        <a:p>
          <a:endParaRPr kumimoji="1" lang="en-US" altLang="ja-JP" sz="1100">
            <a:solidFill>
              <a:sysClr val="windowText" lastClr="000000"/>
            </a:solidFill>
            <a:latin typeface="+mn-lt"/>
            <a:ea typeface="+mn-ea"/>
            <a:cs typeface="+mn-cs"/>
          </a:endParaRPr>
        </a:p>
        <a:p>
          <a:endParaRPr kumimoji="1" lang="en-US" altLang="ja-JP" sz="1100">
            <a:solidFill>
              <a:sysClr val="windowText" lastClr="000000"/>
            </a:solidFill>
            <a:latin typeface="+mn-lt"/>
            <a:ea typeface="+mn-ea"/>
            <a:cs typeface="+mn-cs"/>
          </a:endParaRPr>
        </a:p>
        <a:p>
          <a:r>
            <a:rPr kumimoji="1" lang="ja-JP" altLang="en-US" sz="1100">
              <a:solidFill>
                <a:sysClr val="windowText" lastClr="000000"/>
              </a:solidFill>
            </a:rPr>
            <a:t>　　</a:t>
          </a:r>
        </a:p>
      </xdr:txBody>
    </xdr:sp>
    <xdr:clientData/>
  </xdr:twoCellAnchor>
  <xdr:twoCellAnchor>
    <xdr:from>
      <xdr:col>0</xdr:col>
      <xdr:colOff>254000</xdr:colOff>
      <xdr:row>37</xdr:row>
      <xdr:rowOff>47624</xdr:rowOff>
    </xdr:from>
    <xdr:to>
      <xdr:col>5</xdr:col>
      <xdr:colOff>238125</xdr:colOff>
      <xdr:row>52</xdr:row>
      <xdr:rowOff>174624</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54000" y="10255249"/>
          <a:ext cx="5683250" cy="3381375"/>
        </a:xfrm>
        <a:prstGeom prst="rect">
          <a:avLst/>
        </a:prstGeom>
        <a:solidFill>
          <a:schemeClr val="lt1"/>
        </a:solidFill>
        <a:ln w="3810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備考</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54"/>
  <sheetViews>
    <sheetView tabSelected="1" zoomScale="85" zoomScaleNormal="85" workbookViewId="0">
      <selection activeCell="B2" sqref="B2"/>
    </sheetView>
  </sheetViews>
  <sheetFormatPr defaultRowHeight="15" x14ac:dyDescent="0.25"/>
  <cols>
    <col min="1" max="1" width="10.375" style="4" customWidth="1"/>
    <col min="2" max="2" width="30.5" style="4" customWidth="1"/>
    <col min="3" max="3" width="8.875" style="12" customWidth="1"/>
    <col min="4" max="4" width="9.125" style="13" customWidth="1"/>
    <col min="5" max="6" width="12.625" style="4" customWidth="1"/>
    <col min="7" max="7" width="9.625" style="4" customWidth="1"/>
    <col min="8" max="9" width="12.625" style="4" customWidth="1"/>
    <col min="10" max="16" width="14.625" style="4" customWidth="1"/>
    <col min="17" max="17" width="17.25" style="4" customWidth="1"/>
    <col min="18" max="18" width="18.5" style="4" customWidth="1"/>
    <col min="19" max="16384" width="9" style="10"/>
  </cols>
  <sheetData>
    <row r="1" spans="1:18" ht="26.25" customHeight="1" x14ac:dyDescent="0.25">
      <c r="A1" s="1" t="s">
        <v>57</v>
      </c>
      <c r="B1" s="2"/>
      <c r="C1" s="3"/>
      <c r="D1" s="2"/>
      <c r="E1" s="2"/>
      <c r="F1" s="2"/>
      <c r="G1" s="2"/>
      <c r="H1" s="2"/>
    </row>
    <row r="2" spans="1:18" ht="15.75" x14ac:dyDescent="0.25">
      <c r="A2" s="5" t="s">
        <v>14</v>
      </c>
      <c r="B2" s="248" t="s">
        <v>56</v>
      </c>
      <c r="C2" s="5" t="s">
        <v>16</v>
      </c>
      <c r="D2" s="213"/>
      <c r="E2" s="213"/>
      <c r="F2" s="213"/>
      <c r="H2" s="6" t="s">
        <v>20</v>
      </c>
      <c r="I2" s="218"/>
      <c r="J2" s="219"/>
      <c r="K2" s="7"/>
    </row>
    <row r="3" spans="1:18" ht="16.5" customHeight="1" thickBot="1" x14ac:dyDescent="0.3">
      <c r="A3" s="5" t="s">
        <v>12</v>
      </c>
      <c r="B3" s="8" t="s">
        <v>45</v>
      </c>
      <c r="C3" s="5" t="s">
        <v>13</v>
      </c>
      <c r="D3" s="213" t="s">
        <v>21</v>
      </c>
      <c r="E3" s="213"/>
      <c r="F3" s="213"/>
      <c r="N3" s="9"/>
      <c r="O3" s="10"/>
      <c r="P3" s="10"/>
      <c r="Q3" s="10"/>
      <c r="R3" s="10"/>
    </row>
    <row r="4" spans="1:18" ht="16.5" customHeight="1" thickBot="1" x14ac:dyDescent="0.3">
      <c r="B4" s="11"/>
      <c r="J4" s="230" t="s">
        <v>54</v>
      </c>
      <c r="K4" s="231"/>
      <c r="L4" s="231"/>
      <c r="M4" s="231"/>
      <c r="N4" s="231"/>
      <c r="O4" s="231"/>
      <c r="P4" s="231"/>
      <c r="Q4" s="232"/>
      <c r="R4" s="10"/>
    </row>
    <row r="5" spans="1:18" x14ac:dyDescent="0.25">
      <c r="B5" s="233" t="s">
        <v>0</v>
      </c>
      <c r="C5" s="235" t="s">
        <v>1</v>
      </c>
      <c r="D5" s="237" t="s">
        <v>2</v>
      </c>
      <c r="E5" s="220" t="s">
        <v>11</v>
      </c>
      <c r="F5" s="220" t="s">
        <v>10</v>
      </c>
      <c r="G5" s="220" t="s">
        <v>47</v>
      </c>
      <c r="H5" s="220" t="s">
        <v>48</v>
      </c>
      <c r="I5" s="222" t="s">
        <v>46</v>
      </c>
      <c r="J5" s="14" t="s">
        <v>59</v>
      </c>
      <c r="K5" s="15" t="s">
        <v>60</v>
      </c>
      <c r="L5" s="15" t="s">
        <v>61</v>
      </c>
      <c r="M5" s="15" t="s">
        <v>62</v>
      </c>
      <c r="N5" s="15" t="s">
        <v>63</v>
      </c>
      <c r="O5" s="15" t="s">
        <v>64</v>
      </c>
      <c r="P5" s="226" t="s">
        <v>37</v>
      </c>
      <c r="Q5" s="224" t="s">
        <v>17</v>
      </c>
      <c r="R5" s="10"/>
    </row>
    <row r="6" spans="1:18" ht="15.75" thickBot="1" x14ac:dyDescent="0.3">
      <c r="B6" s="234"/>
      <c r="C6" s="236"/>
      <c r="D6" s="238"/>
      <c r="E6" s="221"/>
      <c r="F6" s="221"/>
      <c r="G6" s="221"/>
      <c r="H6" s="221"/>
      <c r="I6" s="223"/>
      <c r="J6" s="16"/>
      <c r="K6" s="17" t="s">
        <v>65</v>
      </c>
      <c r="L6" s="17" t="s">
        <v>65</v>
      </c>
      <c r="M6" s="17" t="s">
        <v>65</v>
      </c>
      <c r="N6" s="17" t="s">
        <v>65</v>
      </c>
      <c r="O6" s="17" t="s">
        <v>65</v>
      </c>
      <c r="P6" s="227"/>
      <c r="Q6" s="225"/>
      <c r="R6" s="10"/>
    </row>
    <row r="7" spans="1:18" ht="15.75" customHeight="1" x14ac:dyDescent="0.25">
      <c r="A7" s="18" t="s">
        <v>40</v>
      </c>
      <c r="B7" s="19"/>
      <c r="C7" s="20"/>
      <c r="D7" s="21"/>
      <c r="E7" s="22"/>
      <c r="F7" s="22"/>
      <c r="G7" s="23"/>
      <c r="H7" s="24"/>
      <c r="I7" s="24"/>
      <c r="J7" s="25"/>
      <c r="K7" s="25"/>
      <c r="L7" s="25"/>
      <c r="M7" s="25"/>
      <c r="N7" s="25"/>
      <c r="O7" s="25"/>
      <c r="P7" s="26"/>
      <c r="Q7" s="201"/>
      <c r="R7" s="10"/>
    </row>
    <row r="8" spans="1:18" ht="15.75" customHeight="1" x14ac:dyDescent="0.25">
      <c r="A8" s="27"/>
      <c r="B8" s="28"/>
      <c r="C8" s="29"/>
      <c r="D8" s="30"/>
      <c r="E8" s="31"/>
      <c r="F8" s="32"/>
      <c r="G8" s="33">
        <f>IF(E8&lt;&gt;"",(E8-F8)/E8,0)</f>
        <v>0</v>
      </c>
      <c r="H8" s="34">
        <f>F8*C8</f>
        <v>0</v>
      </c>
      <c r="I8" s="35"/>
      <c r="J8" s="36"/>
      <c r="K8" s="36"/>
      <c r="L8" s="36"/>
      <c r="M8" s="36"/>
      <c r="N8" s="36"/>
      <c r="O8" s="36"/>
      <c r="P8" s="37"/>
      <c r="Q8" s="202">
        <f t="shared" ref="Q8:Q16" si="0">SUM(J8:P8)</f>
        <v>0</v>
      </c>
      <c r="R8" s="10"/>
    </row>
    <row r="9" spans="1:18" ht="15.95" customHeight="1" x14ac:dyDescent="0.25">
      <c r="A9" s="38"/>
      <c r="B9" s="39"/>
      <c r="C9" s="40"/>
      <c r="D9" s="41"/>
      <c r="E9" s="42"/>
      <c r="F9" s="32"/>
      <c r="G9" s="33">
        <f t="shared" ref="G9:G10" si="1">IF(E9&lt;&gt;"",(E9-F9)/E9,0)</f>
        <v>0</v>
      </c>
      <c r="H9" s="34">
        <f>F9*C9</f>
        <v>0</v>
      </c>
      <c r="I9" s="43"/>
      <c r="J9" s="44"/>
      <c r="K9" s="44"/>
      <c r="L9" s="44"/>
      <c r="M9" s="44"/>
      <c r="N9" s="44"/>
      <c r="O9" s="44"/>
      <c r="P9" s="45"/>
      <c r="Q9" s="203">
        <f t="shared" si="0"/>
        <v>0</v>
      </c>
      <c r="R9" s="10"/>
    </row>
    <row r="10" spans="1:18" ht="15.95" customHeight="1" x14ac:dyDescent="0.25">
      <c r="A10" s="38"/>
      <c r="B10" s="39"/>
      <c r="C10" s="40"/>
      <c r="D10" s="41"/>
      <c r="E10" s="42"/>
      <c r="F10" s="32"/>
      <c r="G10" s="33">
        <f t="shared" si="1"/>
        <v>0</v>
      </c>
      <c r="H10" s="34">
        <f>F10*C10</f>
        <v>0</v>
      </c>
      <c r="I10" s="43"/>
      <c r="J10" s="44"/>
      <c r="K10" s="46"/>
      <c r="L10" s="46"/>
      <c r="M10" s="46"/>
      <c r="N10" s="46"/>
      <c r="O10" s="46"/>
      <c r="P10" s="45"/>
      <c r="Q10" s="203">
        <f t="shared" si="0"/>
        <v>0</v>
      </c>
      <c r="R10" s="10"/>
    </row>
    <row r="11" spans="1:18" s="125" customFormat="1" ht="15.75" customHeight="1" x14ac:dyDescent="0.25">
      <c r="A11" s="47"/>
      <c r="B11" s="48" t="s">
        <v>3</v>
      </c>
      <c r="C11" s="49"/>
      <c r="D11" s="50"/>
      <c r="E11" s="51"/>
      <c r="F11" s="52"/>
      <c r="G11" s="53"/>
      <c r="H11" s="53"/>
      <c r="I11" s="54"/>
      <c r="J11" s="55">
        <f t="shared" ref="J11:P11" si="2">SUM(J7:J10)</f>
        <v>0</v>
      </c>
      <c r="K11" s="56">
        <f t="shared" si="2"/>
        <v>0</v>
      </c>
      <c r="L11" s="56">
        <f t="shared" si="2"/>
        <v>0</v>
      </c>
      <c r="M11" s="56">
        <f t="shared" si="2"/>
        <v>0</v>
      </c>
      <c r="N11" s="56">
        <f t="shared" si="2"/>
        <v>0</v>
      </c>
      <c r="O11" s="56">
        <f t="shared" si="2"/>
        <v>0</v>
      </c>
      <c r="P11" s="57">
        <f t="shared" si="2"/>
        <v>0</v>
      </c>
      <c r="Q11" s="204">
        <f>SUM(J11:P11)</f>
        <v>0</v>
      </c>
    </row>
    <row r="12" spans="1:18" ht="15.75" customHeight="1" x14ac:dyDescent="0.25">
      <c r="A12" s="58" t="s">
        <v>41</v>
      </c>
      <c r="B12" s="59"/>
      <c r="C12" s="60"/>
      <c r="D12" s="61"/>
      <c r="E12" s="62"/>
      <c r="F12" s="63"/>
      <c r="G12" s="64"/>
      <c r="H12" s="64"/>
      <c r="I12" s="65"/>
      <c r="J12" s="66"/>
      <c r="K12" s="66"/>
      <c r="L12" s="66"/>
      <c r="M12" s="66"/>
      <c r="N12" s="66"/>
      <c r="O12" s="66"/>
      <c r="P12" s="67"/>
      <c r="Q12" s="205"/>
      <c r="R12" s="10"/>
    </row>
    <row r="13" spans="1:18" ht="15.95" customHeight="1" x14ac:dyDescent="0.25">
      <c r="A13" s="68"/>
      <c r="B13" s="39"/>
      <c r="C13" s="40"/>
      <c r="D13" s="41"/>
      <c r="E13" s="31"/>
      <c r="F13" s="32"/>
      <c r="G13" s="33">
        <f>IF(E13&lt;&gt;"",(E13-F13)/E13,0)</f>
        <v>0</v>
      </c>
      <c r="H13" s="34">
        <f>F13*C13</f>
        <v>0</v>
      </c>
      <c r="I13" s="35"/>
      <c r="J13" s="44"/>
      <c r="K13" s="44"/>
      <c r="L13" s="44"/>
      <c r="M13" s="44"/>
      <c r="N13" s="44"/>
      <c r="O13" s="44"/>
      <c r="P13" s="45"/>
      <c r="Q13" s="203">
        <f t="shared" si="0"/>
        <v>0</v>
      </c>
      <c r="R13" s="10"/>
    </row>
    <row r="14" spans="1:18" ht="15.95" customHeight="1" x14ac:dyDescent="0.25">
      <c r="A14" s="69"/>
      <c r="B14" s="39"/>
      <c r="C14" s="40"/>
      <c r="D14" s="41"/>
      <c r="E14" s="42"/>
      <c r="F14" s="32"/>
      <c r="G14" s="33">
        <f t="shared" ref="G14:G15" si="3">IF(E14&lt;&gt;"",(E14-F14)/E14,0)</f>
        <v>0</v>
      </c>
      <c r="H14" s="34">
        <f>F14*C14</f>
        <v>0</v>
      </c>
      <c r="I14" s="43"/>
      <c r="J14" s="44"/>
      <c r="K14" s="44"/>
      <c r="L14" s="44"/>
      <c r="M14" s="44"/>
      <c r="N14" s="44"/>
      <c r="O14" s="44"/>
      <c r="P14" s="45"/>
      <c r="Q14" s="203">
        <f t="shared" si="0"/>
        <v>0</v>
      </c>
      <c r="R14" s="10"/>
    </row>
    <row r="15" spans="1:18" ht="15.95" customHeight="1" x14ac:dyDescent="0.25">
      <c r="A15" s="69"/>
      <c r="B15" s="39"/>
      <c r="C15" s="40"/>
      <c r="D15" s="41"/>
      <c r="E15" s="42"/>
      <c r="F15" s="32"/>
      <c r="G15" s="33">
        <f t="shared" si="3"/>
        <v>0</v>
      </c>
      <c r="H15" s="34">
        <f>F15*C15</f>
        <v>0</v>
      </c>
      <c r="I15" s="43"/>
      <c r="J15" s="44"/>
      <c r="K15" s="46"/>
      <c r="L15" s="46"/>
      <c r="M15" s="46"/>
      <c r="N15" s="46"/>
      <c r="O15" s="46"/>
      <c r="P15" s="45"/>
      <c r="Q15" s="203">
        <f t="shared" si="0"/>
        <v>0</v>
      </c>
      <c r="R15" s="10"/>
    </row>
    <row r="16" spans="1:18" s="125" customFormat="1" ht="15.95" customHeight="1" x14ac:dyDescent="0.25">
      <c r="A16" s="70"/>
      <c r="B16" s="48" t="s">
        <v>3</v>
      </c>
      <c r="C16" s="49"/>
      <c r="D16" s="50"/>
      <c r="E16" s="51"/>
      <c r="F16" s="52"/>
      <c r="G16" s="53"/>
      <c r="H16" s="53"/>
      <c r="I16" s="54"/>
      <c r="J16" s="55">
        <f t="shared" ref="J16:P16" si="4">SUM(J12:J15)</f>
        <v>0</v>
      </c>
      <c r="K16" s="56">
        <f t="shared" si="4"/>
        <v>0</v>
      </c>
      <c r="L16" s="56">
        <f t="shared" si="4"/>
        <v>0</v>
      </c>
      <c r="M16" s="56">
        <f t="shared" si="4"/>
        <v>0</v>
      </c>
      <c r="N16" s="56">
        <f t="shared" si="4"/>
        <v>0</v>
      </c>
      <c r="O16" s="56">
        <f t="shared" si="4"/>
        <v>0</v>
      </c>
      <c r="P16" s="57">
        <f t="shared" si="4"/>
        <v>0</v>
      </c>
      <c r="Q16" s="204">
        <f t="shared" si="0"/>
        <v>0</v>
      </c>
    </row>
    <row r="17" spans="1:18" ht="15.75" customHeight="1" x14ac:dyDescent="0.25">
      <c r="A17" s="71" t="s">
        <v>42</v>
      </c>
      <c r="B17" s="72"/>
      <c r="C17" s="73"/>
      <c r="D17" s="74"/>
      <c r="E17" s="75"/>
      <c r="F17" s="75"/>
      <c r="G17" s="76"/>
      <c r="H17" s="76"/>
      <c r="I17" s="76"/>
      <c r="J17" s="77"/>
      <c r="K17" s="77"/>
      <c r="L17" s="77"/>
      <c r="M17" s="77"/>
      <c r="N17" s="77"/>
      <c r="O17" s="77"/>
      <c r="P17" s="78"/>
      <c r="Q17" s="206"/>
      <c r="R17" s="10"/>
    </row>
    <row r="18" spans="1:18" ht="15.95" customHeight="1" x14ac:dyDescent="0.25">
      <c r="A18" s="79"/>
      <c r="B18" s="39"/>
      <c r="C18" s="40"/>
      <c r="D18" s="41"/>
      <c r="E18" s="31"/>
      <c r="F18" s="32"/>
      <c r="G18" s="33" t="b">
        <f>A4=IF(E18&lt;&gt;"",(E18-F18)/E18,0)</f>
        <v>1</v>
      </c>
      <c r="H18" s="34">
        <f>F18*C18</f>
        <v>0</v>
      </c>
      <c r="I18" s="35"/>
      <c r="J18" s="44"/>
      <c r="K18" s="44"/>
      <c r="L18" s="44"/>
      <c r="M18" s="44"/>
      <c r="N18" s="44"/>
      <c r="O18" s="44"/>
      <c r="P18" s="45"/>
      <c r="Q18" s="203">
        <f t="shared" ref="Q18:Q20" si="5">SUM(J18:P18)</f>
        <v>0</v>
      </c>
      <c r="R18" s="10"/>
    </row>
    <row r="19" spans="1:18" ht="15.95" customHeight="1" x14ac:dyDescent="0.25">
      <c r="A19" s="80"/>
      <c r="B19" s="39"/>
      <c r="C19" s="40"/>
      <c r="D19" s="41"/>
      <c r="E19" s="42"/>
      <c r="F19" s="32"/>
      <c r="G19" s="33">
        <f t="shared" ref="G19:G20" si="6">IF(E19&lt;&gt;"",(E19-F19)/E19,0)</f>
        <v>0</v>
      </c>
      <c r="H19" s="34">
        <f>F19*C19</f>
        <v>0</v>
      </c>
      <c r="I19" s="43"/>
      <c r="J19" s="44"/>
      <c r="K19" s="44"/>
      <c r="L19" s="44"/>
      <c r="M19" s="44"/>
      <c r="N19" s="44"/>
      <c r="O19" s="44"/>
      <c r="P19" s="45"/>
      <c r="Q19" s="203">
        <f t="shared" si="5"/>
        <v>0</v>
      </c>
      <c r="R19" s="10"/>
    </row>
    <row r="20" spans="1:18" ht="15.95" customHeight="1" x14ac:dyDescent="0.25">
      <c r="A20" s="80"/>
      <c r="B20" s="39"/>
      <c r="C20" s="40"/>
      <c r="D20" s="41"/>
      <c r="E20" s="42"/>
      <c r="F20" s="32"/>
      <c r="G20" s="33">
        <f t="shared" si="6"/>
        <v>0</v>
      </c>
      <c r="H20" s="34">
        <f>F20*C20</f>
        <v>0</v>
      </c>
      <c r="I20" s="43"/>
      <c r="J20" s="44"/>
      <c r="K20" s="46"/>
      <c r="L20" s="46"/>
      <c r="M20" s="46"/>
      <c r="N20" s="46"/>
      <c r="O20" s="46"/>
      <c r="P20" s="45"/>
      <c r="Q20" s="203">
        <f t="shared" si="5"/>
        <v>0</v>
      </c>
      <c r="R20" s="10"/>
    </row>
    <row r="21" spans="1:18" s="125" customFormat="1" ht="15.95" customHeight="1" x14ac:dyDescent="0.25">
      <c r="A21" s="81"/>
      <c r="B21" s="48" t="s">
        <v>3</v>
      </c>
      <c r="C21" s="49"/>
      <c r="D21" s="50"/>
      <c r="E21" s="51"/>
      <c r="F21" s="52"/>
      <c r="G21" s="53"/>
      <c r="H21" s="53"/>
      <c r="I21" s="54"/>
      <c r="J21" s="55">
        <f t="shared" ref="J21:P21" si="7">SUM(J17:J20)</f>
        <v>0</v>
      </c>
      <c r="K21" s="56">
        <f t="shared" si="7"/>
        <v>0</v>
      </c>
      <c r="L21" s="56">
        <f t="shared" si="7"/>
        <v>0</v>
      </c>
      <c r="M21" s="56">
        <f t="shared" si="7"/>
        <v>0</v>
      </c>
      <c r="N21" s="56">
        <f t="shared" si="7"/>
        <v>0</v>
      </c>
      <c r="O21" s="56">
        <f t="shared" si="7"/>
        <v>0</v>
      </c>
      <c r="P21" s="57">
        <f t="shared" si="7"/>
        <v>0</v>
      </c>
      <c r="Q21" s="204">
        <f>SUM(J21:P21)</f>
        <v>0</v>
      </c>
    </row>
    <row r="22" spans="1:18" ht="15.75" customHeight="1" x14ac:dyDescent="0.25">
      <c r="A22" s="82" t="s">
        <v>43</v>
      </c>
      <c r="B22" s="83"/>
      <c r="C22" s="84"/>
      <c r="D22" s="85"/>
      <c r="E22" s="86"/>
      <c r="F22" s="86"/>
      <c r="G22" s="87"/>
      <c r="H22" s="87"/>
      <c r="I22" s="87"/>
      <c r="J22" s="88"/>
      <c r="K22" s="88"/>
      <c r="L22" s="88"/>
      <c r="M22" s="88"/>
      <c r="N22" s="88"/>
      <c r="O22" s="88"/>
      <c r="P22" s="89"/>
      <c r="Q22" s="207"/>
      <c r="R22" s="10"/>
    </row>
    <row r="23" spans="1:18" ht="15.95" customHeight="1" x14ac:dyDescent="0.25">
      <c r="A23" s="90"/>
      <c r="B23" s="39"/>
      <c r="C23" s="40"/>
      <c r="D23" s="41"/>
      <c r="E23" s="31"/>
      <c r="F23" s="32"/>
      <c r="G23" s="33">
        <f>IF(E23&lt;&gt;"",(E23-F23)/E23,0)</f>
        <v>0</v>
      </c>
      <c r="H23" s="34">
        <f>F23*C23</f>
        <v>0</v>
      </c>
      <c r="I23" s="35"/>
      <c r="J23" s="44"/>
      <c r="K23" s="44"/>
      <c r="L23" s="44"/>
      <c r="M23" s="44"/>
      <c r="N23" s="44"/>
      <c r="O23" s="44"/>
      <c r="P23" s="45"/>
      <c r="Q23" s="203">
        <f t="shared" ref="Q23:Q26" si="8">SUM(J23:P23)</f>
        <v>0</v>
      </c>
      <c r="R23" s="10"/>
    </row>
    <row r="24" spans="1:18" ht="15.95" customHeight="1" x14ac:dyDescent="0.25">
      <c r="A24" s="91"/>
      <c r="B24" s="39"/>
      <c r="C24" s="40"/>
      <c r="D24" s="41"/>
      <c r="E24" s="42"/>
      <c r="F24" s="32"/>
      <c r="G24" s="33">
        <f t="shared" ref="G24:G25" si="9">IF(E24&lt;&gt;"",(E24-F24)/E24,0)</f>
        <v>0</v>
      </c>
      <c r="H24" s="34">
        <f>F24*C24</f>
        <v>0</v>
      </c>
      <c r="I24" s="43"/>
      <c r="J24" s="44"/>
      <c r="K24" s="44"/>
      <c r="L24" s="44"/>
      <c r="M24" s="44"/>
      <c r="N24" s="44"/>
      <c r="O24" s="44"/>
      <c r="P24" s="45"/>
      <c r="Q24" s="203">
        <f t="shared" si="8"/>
        <v>0</v>
      </c>
      <c r="R24" s="10"/>
    </row>
    <row r="25" spans="1:18" ht="15.95" customHeight="1" x14ac:dyDescent="0.25">
      <c r="A25" s="91"/>
      <c r="B25" s="39"/>
      <c r="C25" s="40"/>
      <c r="D25" s="41"/>
      <c r="E25" s="42"/>
      <c r="F25" s="32"/>
      <c r="G25" s="33">
        <f t="shared" si="9"/>
        <v>0</v>
      </c>
      <c r="H25" s="34">
        <f>F25*C25</f>
        <v>0</v>
      </c>
      <c r="I25" s="43"/>
      <c r="J25" s="44"/>
      <c r="K25" s="46"/>
      <c r="L25" s="46"/>
      <c r="M25" s="46"/>
      <c r="N25" s="46"/>
      <c r="O25" s="46"/>
      <c r="P25" s="45"/>
      <c r="Q25" s="203">
        <f t="shared" si="8"/>
        <v>0</v>
      </c>
      <c r="R25" s="10"/>
    </row>
    <row r="26" spans="1:18" s="125" customFormat="1" ht="15.95" customHeight="1" x14ac:dyDescent="0.25">
      <c r="A26" s="92"/>
      <c r="B26" s="48" t="s">
        <v>3</v>
      </c>
      <c r="C26" s="49"/>
      <c r="D26" s="50"/>
      <c r="E26" s="51"/>
      <c r="F26" s="52"/>
      <c r="G26" s="53"/>
      <c r="H26" s="53"/>
      <c r="I26" s="54"/>
      <c r="J26" s="55">
        <f t="shared" ref="J26:P26" si="10">SUM(J22:J25)</f>
        <v>0</v>
      </c>
      <c r="K26" s="56">
        <f t="shared" si="10"/>
        <v>0</v>
      </c>
      <c r="L26" s="56">
        <f t="shared" si="10"/>
        <v>0</v>
      </c>
      <c r="M26" s="56">
        <f t="shared" si="10"/>
        <v>0</v>
      </c>
      <c r="N26" s="56">
        <f t="shared" si="10"/>
        <v>0</v>
      </c>
      <c r="O26" s="56">
        <f t="shared" si="10"/>
        <v>0</v>
      </c>
      <c r="P26" s="57">
        <f t="shared" si="10"/>
        <v>0</v>
      </c>
      <c r="Q26" s="204">
        <f t="shared" si="8"/>
        <v>0</v>
      </c>
    </row>
    <row r="27" spans="1:18" ht="15.75" customHeight="1" x14ac:dyDescent="0.25">
      <c r="A27" s="93" t="s">
        <v>44</v>
      </c>
      <c r="B27" s="94"/>
      <c r="C27" s="95"/>
      <c r="D27" s="96"/>
      <c r="E27" s="97"/>
      <c r="F27" s="97"/>
      <c r="G27" s="98"/>
      <c r="H27" s="98"/>
      <c r="I27" s="98"/>
      <c r="J27" s="99"/>
      <c r="K27" s="99"/>
      <c r="L27" s="99"/>
      <c r="M27" s="99"/>
      <c r="N27" s="99"/>
      <c r="O27" s="99"/>
      <c r="P27" s="100"/>
      <c r="Q27" s="208"/>
      <c r="R27" s="10"/>
    </row>
    <row r="28" spans="1:18" ht="15.95" customHeight="1" x14ac:dyDescent="0.25">
      <c r="A28" s="101"/>
      <c r="B28" s="39"/>
      <c r="C28" s="40"/>
      <c r="D28" s="41"/>
      <c r="E28" s="31"/>
      <c r="F28" s="32"/>
      <c r="G28" s="33">
        <f>IF(E28&lt;&gt;"",(E28-F28)/E28,0)</f>
        <v>0</v>
      </c>
      <c r="H28" s="34">
        <f>F28*C28</f>
        <v>0</v>
      </c>
      <c r="I28" s="35"/>
      <c r="J28" s="44"/>
      <c r="K28" s="44"/>
      <c r="L28" s="44"/>
      <c r="M28" s="44"/>
      <c r="N28" s="44"/>
      <c r="O28" s="44"/>
      <c r="P28" s="45"/>
      <c r="Q28" s="203">
        <f t="shared" ref="Q28:Q30" si="11">SUM(J28:P28)</f>
        <v>0</v>
      </c>
      <c r="R28" s="10"/>
    </row>
    <row r="29" spans="1:18" ht="15.95" customHeight="1" x14ac:dyDescent="0.25">
      <c r="A29" s="102"/>
      <c r="B29" s="39"/>
      <c r="C29" s="40"/>
      <c r="D29" s="41"/>
      <c r="E29" s="42"/>
      <c r="F29" s="32"/>
      <c r="G29" s="33">
        <f t="shared" ref="G29:G30" si="12">IF(E29&lt;&gt;"",(E29-F29)/E29,0)</f>
        <v>0</v>
      </c>
      <c r="H29" s="34">
        <f>F29*C29</f>
        <v>0</v>
      </c>
      <c r="I29" s="43"/>
      <c r="J29" s="44"/>
      <c r="K29" s="44"/>
      <c r="L29" s="44"/>
      <c r="M29" s="44"/>
      <c r="N29" s="44"/>
      <c r="O29" s="44"/>
      <c r="P29" s="45"/>
      <c r="Q29" s="203">
        <f t="shared" si="11"/>
        <v>0</v>
      </c>
      <c r="R29" s="10"/>
    </row>
    <row r="30" spans="1:18" ht="15.95" customHeight="1" x14ac:dyDescent="0.25">
      <c r="A30" s="102"/>
      <c r="B30" s="39"/>
      <c r="C30" s="40"/>
      <c r="D30" s="41"/>
      <c r="E30" s="42"/>
      <c r="F30" s="32"/>
      <c r="G30" s="33">
        <f t="shared" si="12"/>
        <v>0</v>
      </c>
      <c r="H30" s="34">
        <f>F30*C30</f>
        <v>0</v>
      </c>
      <c r="I30" s="43"/>
      <c r="J30" s="44"/>
      <c r="K30" s="46"/>
      <c r="L30" s="46"/>
      <c r="M30" s="46"/>
      <c r="N30" s="46"/>
      <c r="O30" s="46"/>
      <c r="P30" s="45"/>
      <c r="Q30" s="203">
        <f t="shared" si="11"/>
        <v>0</v>
      </c>
      <c r="R30" s="10"/>
    </row>
    <row r="31" spans="1:18" s="125" customFormat="1" ht="15.95" customHeight="1" x14ac:dyDescent="0.25">
      <c r="A31" s="103"/>
      <c r="B31" s="48" t="s">
        <v>3</v>
      </c>
      <c r="C31" s="49"/>
      <c r="D31" s="50"/>
      <c r="E31" s="51"/>
      <c r="F31" s="52"/>
      <c r="G31" s="53"/>
      <c r="H31" s="53"/>
      <c r="I31" s="54"/>
      <c r="J31" s="55">
        <f t="shared" ref="J31:P31" si="13">SUM(J27:J30)</f>
        <v>0</v>
      </c>
      <c r="K31" s="56">
        <f t="shared" si="13"/>
        <v>0</v>
      </c>
      <c r="L31" s="56">
        <f t="shared" si="13"/>
        <v>0</v>
      </c>
      <c r="M31" s="56">
        <f t="shared" si="13"/>
        <v>0</v>
      </c>
      <c r="N31" s="56">
        <f t="shared" si="13"/>
        <v>0</v>
      </c>
      <c r="O31" s="56">
        <f t="shared" si="13"/>
        <v>0</v>
      </c>
      <c r="P31" s="57">
        <f t="shared" si="13"/>
        <v>0</v>
      </c>
      <c r="Q31" s="204">
        <f>SUM(J31:P31)</f>
        <v>0</v>
      </c>
    </row>
    <row r="32" spans="1:18" ht="15.95" customHeight="1" x14ac:dyDescent="0.25">
      <c r="A32" s="104" t="s">
        <v>15</v>
      </c>
      <c r="B32" s="105"/>
      <c r="C32" s="106"/>
      <c r="D32" s="107"/>
      <c r="E32" s="108"/>
      <c r="F32" s="108"/>
      <c r="G32" s="109"/>
      <c r="H32" s="109"/>
      <c r="I32" s="109"/>
      <c r="J32" s="110"/>
      <c r="K32" s="110"/>
      <c r="L32" s="110"/>
      <c r="M32" s="110"/>
      <c r="N32" s="110"/>
      <c r="O32" s="110"/>
      <c r="P32" s="111"/>
      <c r="Q32" s="209"/>
      <c r="R32" s="10"/>
    </row>
    <row r="33" spans="1:18" ht="15.95" customHeight="1" x14ac:dyDescent="0.25">
      <c r="A33" s="112"/>
      <c r="B33" s="39"/>
      <c r="C33" s="40"/>
      <c r="D33" s="41"/>
      <c r="E33" s="31"/>
      <c r="F33" s="32"/>
      <c r="G33" s="33">
        <f>IF(E33&lt;&gt;"",(E33-F33)/E33,0)</f>
        <v>0</v>
      </c>
      <c r="H33" s="34">
        <f>F33*C33</f>
        <v>0</v>
      </c>
      <c r="I33" s="35"/>
      <c r="J33" s="44"/>
      <c r="K33" s="44"/>
      <c r="L33" s="44"/>
      <c r="M33" s="44"/>
      <c r="N33" s="44"/>
      <c r="O33" s="44"/>
      <c r="P33" s="45"/>
      <c r="Q33" s="203">
        <f t="shared" ref="Q33:Q35" si="14">SUM(J33:P33)</f>
        <v>0</v>
      </c>
      <c r="R33" s="10"/>
    </row>
    <row r="34" spans="1:18" ht="15.95" customHeight="1" x14ac:dyDescent="0.25">
      <c r="A34" s="113"/>
      <c r="B34" s="39"/>
      <c r="C34" s="40"/>
      <c r="D34" s="41"/>
      <c r="E34" s="42"/>
      <c r="F34" s="32"/>
      <c r="G34" s="33">
        <f t="shared" ref="G34:G35" si="15">IF(E34&lt;&gt;"",(E34-F34)/E34,0)</f>
        <v>0</v>
      </c>
      <c r="H34" s="34">
        <f>F34*C34</f>
        <v>0</v>
      </c>
      <c r="I34" s="43"/>
      <c r="J34" s="44"/>
      <c r="K34" s="44"/>
      <c r="L34" s="44"/>
      <c r="M34" s="44"/>
      <c r="N34" s="44"/>
      <c r="O34" s="44"/>
      <c r="P34" s="45"/>
      <c r="Q34" s="203">
        <f t="shared" si="14"/>
        <v>0</v>
      </c>
      <c r="R34" s="10"/>
    </row>
    <row r="35" spans="1:18" ht="15.95" customHeight="1" x14ac:dyDescent="0.25">
      <c r="A35" s="113"/>
      <c r="B35" s="39"/>
      <c r="C35" s="40"/>
      <c r="D35" s="41"/>
      <c r="E35" s="42"/>
      <c r="F35" s="32"/>
      <c r="G35" s="33">
        <f t="shared" si="15"/>
        <v>0</v>
      </c>
      <c r="H35" s="34">
        <f>F35*C35</f>
        <v>0</v>
      </c>
      <c r="I35" s="43"/>
      <c r="J35" s="44"/>
      <c r="K35" s="46"/>
      <c r="L35" s="46"/>
      <c r="M35" s="46"/>
      <c r="N35" s="46"/>
      <c r="O35" s="46"/>
      <c r="P35" s="45"/>
      <c r="Q35" s="203">
        <f t="shared" si="14"/>
        <v>0</v>
      </c>
      <c r="R35" s="10"/>
    </row>
    <row r="36" spans="1:18" s="125" customFormat="1" ht="15.95" customHeight="1" thickBot="1" x14ac:dyDescent="0.3">
      <c r="A36" s="114"/>
      <c r="B36" s="115" t="s">
        <v>3</v>
      </c>
      <c r="C36" s="116"/>
      <c r="D36" s="117"/>
      <c r="E36" s="118"/>
      <c r="F36" s="119"/>
      <c r="G36" s="120"/>
      <c r="H36" s="120"/>
      <c r="I36" s="121"/>
      <c r="J36" s="122">
        <f t="shared" ref="J36:P36" si="16">SUM(J32:J35)</f>
        <v>0</v>
      </c>
      <c r="K36" s="123">
        <f t="shared" si="16"/>
        <v>0</v>
      </c>
      <c r="L36" s="123">
        <f t="shared" si="16"/>
        <v>0</v>
      </c>
      <c r="M36" s="123">
        <f t="shared" si="16"/>
        <v>0</v>
      </c>
      <c r="N36" s="123">
        <f t="shared" si="16"/>
        <v>0</v>
      </c>
      <c r="O36" s="123">
        <f t="shared" si="16"/>
        <v>0</v>
      </c>
      <c r="P36" s="124">
        <f t="shared" si="16"/>
        <v>0</v>
      </c>
      <c r="Q36" s="210">
        <f>SUM(J36:P36)</f>
        <v>0</v>
      </c>
    </row>
    <row r="37" spans="1:18" ht="15.95" customHeight="1" x14ac:dyDescent="0.25">
      <c r="A37" s="126"/>
      <c r="B37" s="126"/>
      <c r="C37" s="127"/>
      <c r="D37" s="128"/>
      <c r="E37" s="126"/>
      <c r="F37" s="126"/>
      <c r="G37" s="126"/>
      <c r="H37" s="126"/>
      <c r="I37" s="126"/>
      <c r="J37" s="129"/>
      <c r="K37" s="129"/>
      <c r="L37" s="129"/>
      <c r="M37" s="129"/>
      <c r="N37" s="129"/>
      <c r="O37" s="129"/>
      <c r="P37" s="126"/>
      <c r="Q37" s="130"/>
      <c r="R37" s="130"/>
    </row>
    <row r="38" spans="1:18" ht="15.95" customHeight="1" thickBot="1" x14ac:dyDescent="0.3">
      <c r="A38" s="126"/>
      <c r="B38" s="126"/>
      <c r="C38" s="127"/>
      <c r="D38" s="128"/>
      <c r="E38" s="126"/>
      <c r="F38" s="126"/>
      <c r="G38" s="126"/>
      <c r="H38" s="126"/>
      <c r="I38" s="126"/>
      <c r="J38" s="129"/>
      <c r="K38" s="129"/>
      <c r="L38" s="129"/>
      <c r="M38" s="129"/>
      <c r="N38" s="129"/>
      <c r="O38" s="129"/>
      <c r="P38" s="126"/>
      <c r="Q38" s="130"/>
      <c r="R38" s="131"/>
    </row>
    <row r="39" spans="1:18" ht="30.75" customHeight="1" thickBot="1" x14ac:dyDescent="0.3">
      <c r="A39" s="126"/>
      <c r="B39" s="126"/>
      <c r="C39" s="127"/>
      <c r="D39" s="128"/>
      <c r="E39" s="126"/>
      <c r="F39" s="126"/>
      <c r="G39" s="126"/>
      <c r="H39" s="126"/>
      <c r="I39" s="131"/>
      <c r="J39" s="132" t="s">
        <v>38</v>
      </c>
      <c r="K39" s="133" t="s">
        <v>38</v>
      </c>
      <c r="L39" s="133" t="s">
        <v>38</v>
      </c>
      <c r="M39" s="133" t="s">
        <v>38</v>
      </c>
      <c r="N39" s="133" t="s">
        <v>38</v>
      </c>
      <c r="O39" s="133" t="s">
        <v>38</v>
      </c>
      <c r="P39" s="134" t="s">
        <v>15</v>
      </c>
      <c r="Q39" s="135" t="s">
        <v>17</v>
      </c>
      <c r="R39" s="136" t="s">
        <v>39</v>
      </c>
    </row>
    <row r="40" spans="1:18" ht="15.95" customHeight="1" x14ac:dyDescent="0.25">
      <c r="A40" s="126"/>
      <c r="B40" s="126"/>
      <c r="C40" s="127"/>
      <c r="D40" s="128"/>
      <c r="E40" s="126"/>
      <c r="F40" s="126"/>
      <c r="G40" s="228" t="s">
        <v>55</v>
      </c>
      <c r="H40" s="229"/>
      <c r="I40" s="229"/>
      <c r="J40" s="137"/>
      <c r="K40" s="138"/>
      <c r="L40" s="138"/>
      <c r="M40" s="138"/>
      <c r="N40" s="138"/>
      <c r="O40" s="138"/>
      <c r="P40" s="139"/>
      <c r="Q40" s="140">
        <f t="shared" ref="Q40" si="17">SUM(J40:P40)</f>
        <v>0</v>
      </c>
      <c r="R40" s="141"/>
    </row>
    <row r="41" spans="1:18" ht="15.95" customHeight="1" x14ac:dyDescent="0.25">
      <c r="A41" s="126"/>
      <c r="B41" s="126"/>
      <c r="C41" s="127"/>
      <c r="D41" s="128"/>
      <c r="E41" s="126"/>
      <c r="F41" s="126"/>
      <c r="G41" s="214" t="s">
        <v>4</v>
      </c>
      <c r="H41" s="215"/>
      <c r="I41" s="215"/>
      <c r="J41" s="142">
        <f t="shared" ref="J41:O41" si="18">J11+J16+J21+J26+J31+J36+J40</f>
        <v>0</v>
      </c>
      <c r="K41" s="143">
        <f t="shared" si="18"/>
        <v>0</v>
      </c>
      <c r="L41" s="143">
        <f t="shared" si="18"/>
        <v>0</v>
      </c>
      <c r="M41" s="143">
        <f t="shared" si="18"/>
        <v>0</v>
      </c>
      <c r="N41" s="143">
        <f t="shared" si="18"/>
        <v>0</v>
      </c>
      <c r="O41" s="143">
        <f t="shared" si="18"/>
        <v>0</v>
      </c>
      <c r="P41" s="144">
        <f>P11+P16+P21+P26+P31+P36+P40</f>
        <v>0</v>
      </c>
      <c r="Q41" s="145">
        <f>SUM(J41:P41)</f>
        <v>0</v>
      </c>
      <c r="R41" s="146">
        <f>Q11+Q16+Q21+Q26+Q31+Q36+R40</f>
        <v>0</v>
      </c>
    </row>
    <row r="42" spans="1:18" ht="15.95" customHeight="1" x14ac:dyDescent="0.25">
      <c r="A42" s="126"/>
      <c r="B42" s="126"/>
      <c r="C42" s="127"/>
      <c r="D42" s="128"/>
      <c r="E42" s="126"/>
      <c r="F42" s="126"/>
      <c r="G42" s="147" t="s">
        <v>34</v>
      </c>
      <c r="H42" s="148"/>
      <c r="I42" s="148"/>
      <c r="J42" s="149">
        <v>0.1</v>
      </c>
      <c r="K42" s="150">
        <v>0.1</v>
      </c>
      <c r="L42" s="150">
        <v>0.1</v>
      </c>
      <c r="M42" s="150">
        <v>0.1</v>
      </c>
      <c r="N42" s="150">
        <v>0.1</v>
      </c>
      <c r="O42" s="150">
        <v>0.1</v>
      </c>
      <c r="P42" s="150">
        <v>0.1</v>
      </c>
      <c r="Q42" s="151" t="s">
        <v>36</v>
      </c>
      <c r="R42" s="150">
        <v>0.1</v>
      </c>
    </row>
    <row r="43" spans="1:18" ht="15.95" customHeight="1" x14ac:dyDescent="0.25">
      <c r="A43" s="126"/>
      <c r="B43" s="126"/>
      <c r="C43" s="127"/>
      <c r="D43" s="128"/>
      <c r="E43" s="126"/>
      <c r="F43" s="126"/>
      <c r="G43" s="216" t="s">
        <v>35</v>
      </c>
      <c r="H43" s="217"/>
      <c r="I43" s="152"/>
      <c r="J43" s="153">
        <f>J41*J42</f>
        <v>0</v>
      </c>
      <c r="K43" s="154">
        <f t="shared" ref="K43:O43" si="19">K41*K42</f>
        <v>0</v>
      </c>
      <c r="L43" s="154">
        <f t="shared" si="19"/>
        <v>0</v>
      </c>
      <c r="M43" s="154">
        <f t="shared" si="19"/>
        <v>0</v>
      </c>
      <c r="N43" s="154">
        <f t="shared" si="19"/>
        <v>0</v>
      </c>
      <c r="O43" s="154">
        <f t="shared" si="19"/>
        <v>0</v>
      </c>
      <c r="P43" s="155">
        <f>+P41*$I$43</f>
        <v>0</v>
      </c>
      <c r="Q43" s="156">
        <f>SUM(J43:P43)</f>
        <v>0</v>
      </c>
      <c r="R43" s="157">
        <f>+R41*$J$42</f>
        <v>0</v>
      </c>
    </row>
    <row r="44" spans="1:18" ht="15.95" customHeight="1" thickBot="1" x14ac:dyDescent="0.3">
      <c r="B44" s="126"/>
      <c r="C44" s="127"/>
      <c r="D44" s="128"/>
      <c r="E44" s="126"/>
      <c r="F44" s="126"/>
      <c r="G44" s="211" t="s">
        <v>5</v>
      </c>
      <c r="H44" s="212"/>
      <c r="I44" s="212"/>
      <c r="J44" s="158">
        <f>J41+J43</f>
        <v>0</v>
      </c>
      <c r="K44" s="159">
        <f t="shared" ref="K44:O44" si="20">K41+K43</f>
        <v>0</v>
      </c>
      <c r="L44" s="159">
        <f t="shared" si="20"/>
        <v>0</v>
      </c>
      <c r="M44" s="159">
        <f t="shared" si="20"/>
        <v>0</v>
      </c>
      <c r="N44" s="159">
        <f t="shared" si="20"/>
        <v>0</v>
      </c>
      <c r="O44" s="159">
        <f t="shared" si="20"/>
        <v>0</v>
      </c>
      <c r="P44" s="160">
        <f>P41+P43</f>
        <v>0</v>
      </c>
      <c r="Q44" s="161">
        <f>SUM(J44:P44)</f>
        <v>0</v>
      </c>
      <c r="R44" s="162">
        <f>R41+R43</f>
        <v>0</v>
      </c>
    </row>
    <row r="45" spans="1:18" ht="15.95" customHeight="1" x14ac:dyDescent="0.25"/>
    <row r="46" spans="1:18" ht="15.95" customHeight="1" x14ac:dyDescent="0.25"/>
    <row r="47" spans="1:18" ht="15.95" customHeight="1" x14ac:dyDescent="0.25">
      <c r="O47" s="10"/>
      <c r="P47" s="10"/>
      <c r="Q47" s="10"/>
      <c r="R47" s="10"/>
    </row>
    <row r="48" spans="1:18" ht="15.95" customHeight="1" x14ac:dyDescent="0.25">
      <c r="O48" s="10"/>
      <c r="P48" s="10"/>
      <c r="Q48" s="10"/>
      <c r="R48" s="10"/>
    </row>
    <row r="49" spans="15:18" ht="15.95" customHeight="1" x14ac:dyDescent="0.25">
      <c r="O49" s="10"/>
      <c r="P49" s="10"/>
      <c r="Q49" s="10"/>
      <c r="R49" s="10"/>
    </row>
    <row r="50" spans="15:18" x14ac:dyDescent="0.25">
      <c r="O50" s="10"/>
      <c r="P50" s="10"/>
      <c r="Q50" s="10"/>
      <c r="R50" s="10"/>
    </row>
    <row r="52" spans="15:18" ht="15.95" customHeight="1" x14ac:dyDescent="0.25"/>
    <row r="53" spans="15:18" ht="15.95" customHeight="1" x14ac:dyDescent="0.25"/>
    <row r="54" spans="15:18" ht="15.95" customHeight="1" x14ac:dyDescent="0.25"/>
  </sheetData>
  <mergeCells count="18">
    <mergeCell ref="Q5:Q6"/>
    <mergeCell ref="P5:P6"/>
    <mergeCell ref="G40:I40"/>
    <mergeCell ref="J4:Q4"/>
    <mergeCell ref="B5:B6"/>
    <mergeCell ref="C5:C6"/>
    <mergeCell ref="D5:D6"/>
    <mergeCell ref="E5:E6"/>
    <mergeCell ref="F5:F6"/>
    <mergeCell ref="G44:I44"/>
    <mergeCell ref="D2:F2"/>
    <mergeCell ref="D3:F3"/>
    <mergeCell ref="G41:I41"/>
    <mergeCell ref="G43:H43"/>
    <mergeCell ref="I2:J2"/>
    <mergeCell ref="G5:G6"/>
    <mergeCell ref="H5:H6"/>
    <mergeCell ref="I5:I6"/>
  </mergeCells>
  <phoneticPr fontId="19"/>
  <pageMargins left="0.51181102362204722" right="0.55118110236220474" top="0.55118110236220474" bottom="0.6692913385826772" header="0.27559055118110237" footer="0.31496062992125984"/>
  <pageSetup paperSize="9" scale="53" orientation="landscape"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36"/>
  <sheetViews>
    <sheetView showGridLines="0" view="pageBreakPreview" zoomScale="85" zoomScaleNormal="75" zoomScaleSheetLayoutView="85" zoomScalePageLayoutView="85" workbookViewId="0">
      <selection activeCell="L33" sqref="L33"/>
    </sheetView>
  </sheetViews>
  <sheetFormatPr defaultRowHeight="13.5" x14ac:dyDescent="0.15"/>
  <cols>
    <col min="1" max="1" width="4" style="197" customWidth="1"/>
    <col min="2" max="2" width="7.75" style="197" customWidth="1"/>
    <col min="3" max="3" width="12.125" style="197" customWidth="1"/>
    <col min="4" max="4" width="11.625" style="199" customWidth="1"/>
    <col min="5" max="5" width="19.75" style="197" customWidth="1"/>
    <col min="6" max="6" width="13" style="197" customWidth="1"/>
    <col min="7" max="7" width="13.625" style="197" customWidth="1"/>
    <col min="8" max="8" width="5" style="200" bestFit="1" customWidth="1"/>
    <col min="9" max="12" width="12.875" style="197" customWidth="1"/>
    <col min="13" max="13" width="34.375" style="197" customWidth="1"/>
    <col min="14" max="14" width="12" style="197" customWidth="1"/>
    <col min="15" max="15" width="34.375" style="197" customWidth="1"/>
    <col min="16" max="16384" width="9" style="198"/>
  </cols>
  <sheetData>
    <row r="1" spans="1:15" s="165" customFormat="1" ht="31.5" customHeight="1" x14ac:dyDescent="0.15">
      <c r="A1" s="163" t="s">
        <v>58</v>
      </c>
      <c r="B1" s="163"/>
      <c r="C1" s="163"/>
      <c r="D1" s="164"/>
      <c r="E1" s="164"/>
      <c r="F1" s="164"/>
      <c r="G1" s="164"/>
      <c r="H1" s="164"/>
      <c r="I1" s="164"/>
      <c r="J1" s="164"/>
      <c r="K1" s="164"/>
      <c r="L1" s="164"/>
      <c r="M1" s="164"/>
      <c r="N1" s="164"/>
      <c r="O1" s="164"/>
    </row>
    <row r="2" spans="1:15" s="165" customFormat="1" ht="18.75" x14ac:dyDescent="0.15">
      <c r="A2" s="241" t="s">
        <v>14</v>
      </c>
      <c r="B2" s="241"/>
      <c r="C2" s="241"/>
      <c r="D2" s="213" t="s">
        <v>56</v>
      </c>
      <c r="E2" s="213"/>
      <c r="F2" s="213"/>
      <c r="I2" s="5" t="s">
        <v>20</v>
      </c>
      <c r="J2" s="243"/>
      <c r="K2" s="243"/>
    </row>
    <row r="3" spans="1:15" s="165" customFormat="1" ht="18.75" x14ac:dyDescent="0.15">
      <c r="A3" s="241" t="s">
        <v>16</v>
      </c>
      <c r="B3" s="241"/>
      <c r="C3" s="241"/>
      <c r="D3" s="213"/>
      <c r="E3" s="213"/>
      <c r="F3" s="213"/>
    </row>
    <row r="4" spans="1:15" s="165" customFormat="1" ht="18.75" x14ac:dyDescent="0.15">
      <c r="A4" s="163"/>
      <c r="B4" s="163"/>
      <c r="C4" s="163"/>
      <c r="D4" s="164"/>
      <c r="E4" s="164"/>
      <c r="F4" s="164"/>
      <c r="G4" s="164"/>
      <c r="H4" s="166"/>
      <c r="I4" s="166"/>
      <c r="J4" s="166"/>
      <c r="K4" s="166"/>
      <c r="L4" s="166"/>
      <c r="M4" s="166"/>
      <c r="N4" s="166"/>
      <c r="O4" s="164" t="s">
        <v>22</v>
      </c>
    </row>
    <row r="5" spans="1:15" s="167" customFormat="1" ht="15" customHeight="1" x14ac:dyDescent="0.15">
      <c r="A5" s="239" t="s">
        <v>23</v>
      </c>
      <c r="B5" s="239" t="s">
        <v>49</v>
      </c>
      <c r="C5" s="239" t="s">
        <v>50</v>
      </c>
      <c r="D5" s="239" t="s">
        <v>6</v>
      </c>
      <c r="E5" s="239" t="s">
        <v>9</v>
      </c>
      <c r="F5" s="239" t="s">
        <v>24</v>
      </c>
      <c r="G5" s="239" t="s">
        <v>25</v>
      </c>
      <c r="H5" s="244" t="s">
        <v>7</v>
      </c>
      <c r="I5" s="246" t="s">
        <v>53</v>
      </c>
      <c r="J5" s="246"/>
      <c r="K5" s="246"/>
      <c r="L5" s="246"/>
      <c r="M5" s="246" t="s">
        <v>8</v>
      </c>
      <c r="N5" s="246" t="s">
        <v>18</v>
      </c>
      <c r="O5" s="242" t="s">
        <v>19</v>
      </c>
    </row>
    <row r="6" spans="1:15" s="167" customFormat="1" ht="36" customHeight="1" x14ac:dyDescent="0.15">
      <c r="A6" s="240"/>
      <c r="B6" s="240"/>
      <c r="C6" s="240"/>
      <c r="D6" s="240"/>
      <c r="E6" s="240"/>
      <c r="F6" s="247"/>
      <c r="G6" s="240"/>
      <c r="H6" s="245"/>
      <c r="I6" s="168" t="s">
        <v>11</v>
      </c>
      <c r="J6" s="168" t="s">
        <v>10</v>
      </c>
      <c r="K6" s="169" t="s">
        <v>47</v>
      </c>
      <c r="L6" s="169" t="s">
        <v>48</v>
      </c>
      <c r="M6" s="246"/>
      <c r="N6" s="246"/>
      <c r="O6" s="242"/>
    </row>
    <row r="7" spans="1:15" s="180" customFormat="1" ht="30" customHeight="1" x14ac:dyDescent="0.15">
      <c r="A7" s="170" t="s">
        <v>26</v>
      </c>
      <c r="B7" s="170" t="s">
        <v>52</v>
      </c>
      <c r="C7" s="170" t="s">
        <v>51</v>
      </c>
      <c r="D7" s="171" t="s">
        <v>27</v>
      </c>
      <c r="E7" s="172" t="s">
        <v>28</v>
      </c>
      <c r="F7" s="173" t="s">
        <v>29</v>
      </c>
      <c r="G7" s="174" t="s">
        <v>30</v>
      </c>
      <c r="H7" s="175">
        <v>1</v>
      </c>
      <c r="I7" s="175">
        <v>200000</v>
      </c>
      <c r="J7" s="175">
        <v>180000</v>
      </c>
      <c r="K7" s="176">
        <f>IF(I7&lt;&gt;"",(I7-J7)/I7,0)</f>
        <v>0.1</v>
      </c>
      <c r="L7" s="177">
        <f>J7*H7</f>
        <v>180000</v>
      </c>
      <c r="M7" s="178" t="s">
        <v>31</v>
      </c>
      <c r="N7" s="179">
        <v>45016</v>
      </c>
      <c r="O7" s="178"/>
    </row>
    <row r="8" spans="1:15" s="180" customFormat="1" ht="22.5" customHeight="1" x14ac:dyDescent="0.15">
      <c r="A8" s="181">
        <v>1</v>
      </c>
      <c r="B8" s="181"/>
      <c r="C8" s="181"/>
      <c r="D8" s="182"/>
      <c r="E8" s="183"/>
      <c r="F8" s="184"/>
      <c r="G8" s="185"/>
      <c r="H8" s="186"/>
      <c r="I8" s="186"/>
      <c r="J8" s="186"/>
      <c r="K8" s="33">
        <f>IF(I8&lt;&gt;"",(I8-J8)/I8,0)</f>
        <v>0</v>
      </c>
      <c r="L8" s="34">
        <f>J8*H8</f>
        <v>0</v>
      </c>
      <c r="M8" s="187"/>
      <c r="N8" s="188"/>
      <c r="O8" s="187"/>
    </row>
    <row r="9" spans="1:15" s="180" customFormat="1" ht="22.5" customHeight="1" x14ac:dyDescent="0.15">
      <c r="A9" s="181">
        <v>2</v>
      </c>
      <c r="B9" s="181"/>
      <c r="C9" s="181"/>
      <c r="D9" s="182"/>
      <c r="E9" s="183"/>
      <c r="F9" s="184"/>
      <c r="G9" s="185"/>
      <c r="H9" s="186"/>
      <c r="I9" s="186"/>
      <c r="J9" s="186"/>
      <c r="K9" s="33">
        <f t="shared" ref="K9:K30" si="0">IF(I9&lt;&gt;"",(I9-J9)/I9,0)</f>
        <v>0</v>
      </c>
      <c r="L9" s="34">
        <f t="shared" ref="L9:L30" si="1">J9*H9</f>
        <v>0</v>
      </c>
      <c r="M9" s="187"/>
      <c r="N9" s="188"/>
      <c r="O9" s="187"/>
    </row>
    <row r="10" spans="1:15" s="180" customFormat="1" ht="22.5" customHeight="1" x14ac:dyDescent="0.15">
      <c r="A10" s="181">
        <v>3</v>
      </c>
      <c r="B10" s="181"/>
      <c r="C10" s="181"/>
      <c r="D10" s="182"/>
      <c r="E10" s="183"/>
      <c r="F10" s="184"/>
      <c r="G10" s="185"/>
      <c r="H10" s="186"/>
      <c r="I10" s="186"/>
      <c r="J10" s="186"/>
      <c r="K10" s="33">
        <f t="shared" si="0"/>
        <v>0</v>
      </c>
      <c r="L10" s="34">
        <f t="shared" si="1"/>
        <v>0</v>
      </c>
      <c r="M10" s="187"/>
      <c r="N10" s="188"/>
      <c r="O10" s="187"/>
    </row>
    <row r="11" spans="1:15" s="180" customFormat="1" ht="22.5" customHeight="1" x14ac:dyDescent="0.15">
      <c r="A11" s="181">
        <v>4</v>
      </c>
      <c r="B11" s="181"/>
      <c r="C11" s="181"/>
      <c r="D11" s="182"/>
      <c r="E11" s="183"/>
      <c r="F11" s="184"/>
      <c r="G11" s="185"/>
      <c r="H11" s="186"/>
      <c r="I11" s="186"/>
      <c r="J11" s="186"/>
      <c r="K11" s="33">
        <f t="shared" si="0"/>
        <v>0</v>
      </c>
      <c r="L11" s="34">
        <f t="shared" si="1"/>
        <v>0</v>
      </c>
      <c r="M11" s="187"/>
      <c r="N11" s="188"/>
      <c r="O11" s="187"/>
    </row>
    <row r="12" spans="1:15" s="180" customFormat="1" ht="22.5" customHeight="1" x14ac:dyDescent="0.15">
      <c r="A12" s="181">
        <v>5</v>
      </c>
      <c r="B12" s="181"/>
      <c r="C12" s="181"/>
      <c r="D12" s="182"/>
      <c r="E12" s="183"/>
      <c r="F12" s="184"/>
      <c r="G12" s="185"/>
      <c r="H12" s="186"/>
      <c r="I12" s="186"/>
      <c r="J12" s="186"/>
      <c r="K12" s="33">
        <f t="shared" si="0"/>
        <v>0</v>
      </c>
      <c r="L12" s="34">
        <f t="shared" si="1"/>
        <v>0</v>
      </c>
      <c r="M12" s="187"/>
      <c r="N12" s="188"/>
      <c r="O12" s="187"/>
    </row>
    <row r="13" spans="1:15" s="180" customFormat="1" ht="22.5" customHeight="1" x14ac:dyDescent="0.15">
      <c r="A13" s="181">
        <v>6</v>
      </c>
      <c r="B13" s="181"/>
      <c r="C13" s="181"/>
      <c r="D13" s="182"/>
      <c r="E13" s="183"/>
      <c r="F13" s="184"/>
      <c r="G13" s="185"/>
      <c r="H13" s="186"/>
      <c r="I13" s="186"/>
      <c r="J13" s="186"/>
      <c r="K13" s="33">
        <f t="shared" si="0"/>
        <v>0</v>
      </c>
      <c r="L13" s="34">
        <f t="shared" si="1"/>
        <v>0</v>
      </c>
      <c r="M13" s="187"/>
      <c r="N13" s="188"/>
      <c r="O13" s="187"/>
    </row>
    <row r="14" spans="1:15" s="189" customFormat="1" ht="22.5" customHeight="1" x14ac:dyDescent="0.15">
      <c r="A14" s="181">
        <v>7</v>
      </c>
      <c r="B14" s="181"/>
      <c r="C14" s="181"/>
      <c r="D14" s="182"/>
      <c r="E14" s="183"/>
      <c r="F14" s="184"/>
      <c r="G14" s="185"/>
      <c r="H14" s="186"/>
      <c r="I14" s="186"/>
      <c r="J14" s="186"/>
      <c r="K14" s="33">
        <f t="shared" si="0"/>
        <v>0</v>
      </c>
      <c r="L14" s="34">
        <f t="shared" si="1"/>
        <v>0</v>
      </c>
      <c r="M14" s="187"/>
      <c r="N14" s="188"/>
      <c r="O14" s="187"/>
    </row>
    <row r="15" spans="1:15" s="189" customFormat="1" ht="22.5" customHeight="1" x14ac:dyDescent="0.15">
      <c r="A15" s="181">
        <v>8</v>
      </c>
      <c r="B15" s="181"/>
      <c r="C15" s="181"/>
      <c r="D15" s="182"/>
      <c r="E15" s="183"/>
      <c r="F15" s="184"/>
      <c r="G15" s="185"/>
      <c r="H15" s="186"/>
      <c r="I15" s="186"/>
      <c r="J15" s="186"/>
      <c r="K15" s="33">
        <f t="shared" si="0"/>
        <v>0</v>
      </c>
      <c r="L15" s="34">
        <f t="shared" si="1"/>
        <v>0</v>
      </c>
      <c r="M15" s="187"/>
      <c r="N15" s="188"/>
      <c r="O15" s="187"/>
    </row>
    <row r="16" spans="1:15" s="189" customFormat="1" ht="22.5" customHeight="1" x14ac:dyDescent="0.15">
      <c r="A16" s="181">
        <v>9</v>
      </c>
      <c r="B16" s="181"/>
      <c r="C16" s="181"/>
      <c r="D16" s="182"/>
      <c r="E16" s="183"/>
      <c r="F16" s="184"/>
      <c r="G16" s="185"/>
      <c r="H16" s="186"/>
      <c r="I16" s="186"/>
      <c r="J16" s="186"/>
      <c r="K16" s="33">
        <f t="shared" si="0"/>
        <v>0</v>
      </c>
      <c r="L16" s="34">
        <f t="shared" si="1"/>
        <v>0</v>
      </c>
      <c r="M16" s="187"/>
      <c r="N16" s="188"/>
      <c r="O16" s="187"/>
    </row>
    <row r="17" spans="1:18" s="189" customFormat="1" ht="22.5" customHeight="1" x14ac:dyDescent="0.15">
      <c r="A17" s="181">
        <v>10</v>
      </c>
      <c r="B17" s="181"/>
      <c r="C17" s="181"/>
      <c r="D17" s="182"/>
      <c r="E17" s="183"/>
      <c r="F17" s="184"/>
      <c r="G17" s="185"/>
      <c r="H17" s="186"/>
      <c r="I17" s="186"/>
      <c r="J17" s="186"/>
      <c r="K17" s="33">
        <f t="shared" si="0"/>
        <v>0</v>
      </c>
      <c r="L17" s="34">
        <f t="shared" si="1"/>
        <v>0</v>
      </c>
      <c r="M17" s="187"/>
      <c r="N17" s="188"/>
      <c r="O17" s="187"/>
    </row>
    <row r="18" spans="1:18" s="189" customFormat="1" ht="22.5" customHeight="1" x14ac:dyDescent="0.15">
      <c r="A18" s="181">
        <v>11</v>
      </c>
      <c r="B18" s="181"/>
      <c r="C18" s="181"/>
      <c r="D18" s="182"/>
      <c r="E18" s="183"/>
      <c r="F18" s="184"/>
      <c r="G18" s="185"/>
      <c r="H18" s="186"/>
      <c r="I18" s="186"/>
      <c r="J18" s="186"/>
      <c r="K18" s="33">
        <f t="shared" si="0"/>
        <v>0</v>
      </c>
      <c r="L18" s="34">
        <f t="shared" si="1"/>
        <v>0</v>
      </c>
      <c r="M18" s="187"/>
      <c r="N18" s="188"/>
      <c r="O18" s="187"/>
    </row>
    <row r="19" spans="1:18" s="189" customFormat="1" ht="22.5" customHeight="1" x14ac:dyDescent="0.15">
      <c r="A19" s="181">
        <v>12</v>
      </c>
      <c r="B19" s="181"/>
      <c r="C19" s="181"/>
      <c r="D19" s="182"/>
      <c r="E19" s="183"/>
      <c r="F19" s="184"/>
      <c r="G19" s="185"/>
      <c r="H19" s="186"/>
      <c r="I19" s="186"/>
      <c r="J19" s="186"/>
      <c r="K19" s="33">
        <f t="shared" si="0"/>
        <v>0</v>
      </c>
      <c r="L19" s="34">
        <f t="shared" si="1"/>
        <v>0</v>
      </c>
      <c r="M19" s="187"/>
      <c r="N19" s="188"/>
      <c r="O19" s="187"/>
    </row>
    <row r="20" spans="1:18" s="189" customFormat="1" ht="22.5" customHeight="1" x14ac:dyDescent="0.15">
      <c r="A20" s="181">
        <v>13</v>
      </c>
      <c r="B20" s="181"/>
      <c r="C20" s="181"/>
      <c r="D20" s="182"/>
      <c r="E20" s="183"/>
      <c r="F20" s="184"/>
      <c r="G20" s="185"/>
      <c r="H20" s="186"/>
      <c r="I20" s="186"/>
      <c r="J20" s="186"/>
      <c r="K20" s="33">
        <f t="shared" si="0"/>
        <v>0</v>
      </c>
      <c r="L20" s="34">
        <f t="shared" si="1"/>
        <v>0</v>
      </c>
      <c r="M20" s="187"/>
      <c r="N20" s="188"/>
      <c r="O20" s="187"/>
    </row>
    <row r="21" spans="1:18" s="189" customFormat="1" ht="22.5" customHeight="1" x14ac:dyDescent="0.15">
      <c r="A21" s="181">
        <v>14</v>
      </c>
      <c r="B21" s="181"/>
      <c r="C21" s="181"/>
      <c r="D21" s="182"/>
      <c r="E21" s="183"/>
      <c r="F21" s="184"/>
      <c r="G21" s="185"/>
      <c r="H21" s="186"/>
      <c r="I21" s="186"/>
      <c r="J21" s="186"/>
      <c r="K21" s="33">
        <f t="shared" si="0"/>
        <v>0</v>
      </c>
      <c r="L21" s="34">
        <f t="shared" si="1"/>
        <v>0</v>
      </c>
      <c r="M21" s="187"/>
      <c r="N21" s="188"/>
      <c r="O21" s="187"/>
    </row>
    <row r="22" spans="1:18" s="189" customFormat="1" ht="22.5" customHeight="1" x14ac:dyDescent="0.15">
      <c r="A22" s="181">
        <v>15</v>
      </c>
      <c r="B22" s="181"/>
      <c r="C22" s="181"/>
      <c r="D22" s="182"/>
      <c r="E22" s="183"/>
      <c r="F22" s="184"/>
      <c r="G22" s="185"/>
      <c r="H22" s="186"/>
      <c r="I22" s="186"/>
      <c r="J22" s="186"/>
      <c r="K22" s="33">
        <f t="shared" si="0"/>
        <v>0</v>
      </c>
      <c r="L22" s="34">
        <f t="shared" si="1"/>
        <v>0</v>
      </c>
      <c r="M22" s="187"/>
      <c r="N22" s="188"/>
      <c r="O22" s="187"/>
    </row>
    <row r="23" spans="1:18" s="189" customFormat="1" ht="22.5" customHeight="1" x14ac:dyDescent="0.15">
      <c r="A23" s="181">
        <v>16</v>
      </c>
      <c r="B23" s="181"/>
      <c r="C23" s="181"/>
      <c r="D23" s="182"/>
      <c r="E23" s="183"/>
      <c r="F23" s="184"/>
      <c r="G23" s="185"/>
      <c r="H23" s="186"/>
      <c r="I23" s="186"/>
      <c r="J23" s="186"/>
      <c r="K23" s="33">
        <f t="shared" si="0"/>
        <v>0</v>
      </c>
      <c r="L23" s="34">
        <f t="shared" si="1"/>
        <v>0</v>
      </c>
      <c r="M23" s="187"/>
      <c r="N23" s="188"/>
      <c r="O23" s="187"/>
    </row>
    <row r="24" spans="1:18" s="189" customFormat="1" ht="22.5" customHeight="1" x14ac:dyDescent="0.15">
      <c r="A24" s="181">
        <v>17</v>
      </c>
      <c r="B24" s="181"/>
      <c r="C24" s="181"/>
      <c r="D24" s="182"/>
      <c r="E24" s="183"/>
      <c r="F24" s="184"/>
      <c r="G24" s="185"/>
      <c r="H24" s="186"/>
      <c r="I24" s="186"/>
      <c r="J24" s="186"/>
      <c r="K24" s="33">
        <f t="shared" si="0"/>
        <v>0</v>
      </c>
      <c r="L24" s="34">
        <f t="shared" si="1"/>
        <v>0</v>
      </c>
      <c r="M24" s="187"/>
      <c r="N24" s="188"/>
      <c r="O24" s="187"/>
    </row>
    <row r="25" spans="1:18" s="189" customFormat="1" ht="22.5" customHeight="1" x14ac:dyDescent="0.15">
      <c r="A25" s="181">
        <v>18</v>
      </c>
      <c r="B25" s="181"/>
      <c r="C25" s="181"/>
      <c r="D25" s="182"/>
      <c r="E25" s="183"/>
      <c r="F25" s="184"/>
      <c r="G25" s="185"/>
      <c r="H25" s="186"/>
      <c r="I25" s="186"/>
      <c r="J25" s="186"/>
      <c r="K25" s="33">
        <f t="shared" si="0"/>
        <v>0</v>
      </c>
      <c r="L25" s="34">
        <f t="shared" si="1"/>
        <v>0</v>
      </c>
      <c r="M25" s="187"/>
      <c r="N25" s="188"/>
      <c r="O25" s="187"/>
    </row>
    <row r="26" spans="1:18" s="189" customFormat="1" ht="22.5" customHeight="1" x14ac:dyDescent="0.15">
      <c r="A26" s="181">
        <v>19</v>
      </c>
      <c r="B26" s="181"/>
      <c r="C26" s="181"/>
      <c r="D26" s="182"/>
      <c r="E26" s="183"/>
      <c r="F26" s="184"/>
      <c r="G26" s="185"/>
      <c r="H26" s="186"/>
      <c r="I26" s="186"/>
      <c r="J26" s="186"/>
      <c r="K26" s="33">
        <f t="shared" si="0"/>
        <v>0</v>
      </c>
      <c r="L26" s="34">
        <f t="shared" si="1"/>
        <v>0</v>
      </c>
      <c r="M26" s="187"/>
      <c r="N26" s="188"/>
      <c r="O26" s="187"/>
    </row>
    <row r="27" spans="1:18" s="189" customFormat="1" ht="22.5" customHeight="1" x14ac:dyDescent="0.15">
      <c r="A27" s="181">
        <v>20</v>
      </c>
      <c r="B27" s="181"/>
      <c r="C27" s="181"/>
      <c r="D27" s="182"/>
      <c r="E27" s="183"/>
      <c r="F27" s="184"/>
      <c r="G27" s="185"/>
      <c r="H27" s="186"/>
      <c r="I27" s="186"/>
      <c r="J27" s="186"/>
      <c r="K27" s="33">
        <f t="shared" si="0"/>
        <v>0</v>
      </c>
      <c r="L27" s="34">
        <f t="shared" si="1"/>
        <v>0</v>
      </c>
      <c r="M27" s="187"/>
      <c r="N27" s="188"/>
      <c r="O27" s="187"/>
    </row>
    <row r="28" spans="1:18" s="189" customFormat="1" ht="22.5" customHeight="1" x14ac:dyDescent="0.15">
      <c r="A28" s="181"/>
      <c r="B28" s="181"/>
      <c r="C28" s="181"/>
      <c r="D28" s="182"/>
      <c r="E28" s="183"/>
      <c r="F28" s="184"/>
      <c r="G28" s="185"/>
      <c r="H28" s="186"/>
      <c r="I28" s="186"/>
      <c r="J28" s="186"/>
      <c r="K28" s="33">
        <f t="shared" si="0"/>
        <v>0</v>
      </c>
      <c r="L28" s="34">
        <f t="shared" si="1"/>
        <v>0</v>
      </c>
      <c r="M28" s="187"/>
      <c r="N28" s="188"/>
      <c r="O28" s="187"/>
    </row>
    <row r="29" spans="1:18" s="189" customFormat="1" ht="22.5" customHeight="1" x14ac:dyDescent="0.15">
      <c r="A29" s="181"/>
      <c r="B29" s="181"/>
      <c r="C29" s="181"/>
      <c r="D29" s="182"/>
      <c r="E29" s="183"/>
      <c r="F29" s="184"/>
      <c r="G29" s="185"/>
      <c r="H29" s="186"/>
      <c r="I29" s="186"/>
      <c r="J29" s="186"/>
      <c r="K29" s="33">
        <f t="shared" si="0"/>
        <v>0</v>
      </c>
      <c r="L29" s="34">
        <f t="shared" si="1"/>
        <v>0</v>
      </c>
      <c r="M29" s="187"/>
      <c r="N29" s="188"/>
      <c r="O29" s="187"/>
    </row>
    <row r="30" spans="1:18" s="189" customFormat="1" ht="22.5" customHeight="1" x14ac:dyDescent="0.15">
      <c r="A30" s="181"/>
      <c r="B30" s="181"/>
      <c r="C30" s="181"/>
      <c r="D30" s="182"/>
      <c r="E30" s="183"/>
      <c r="F30" s="184"/>
      <c r="G30" s="185"/>
      <c r="H30" s="186"/>
      <c r="I30" s="186"/>
      <c r="J30" s="186"/>
      <c r="K30" s="33">
        <f t="shared" si="0"/>
        <v>0</v>
      </c>
      <c r="L30" s="34">
        <f t="shared" si="1"/>
        <v>0</v>
      </c>
      <c r="M30" s="187"/>
      <c r="N30" s="188"/>
      <c r="O30" s="187"/>
    </row>
    <row r="31" spans="1:18" s="180" customFormat="1" ht="22.5" customHeight="1" x14ac:dyDescent="0.15">
      <c r="A31" s="181"/>
      <c r="B31" s="181"/>
      <c r="C31" s="181"/>
      <c r="D31" s="182"/>
      <c r="E31" s="183"/>
      <c r="F31" s="184"/>
      <c r="G31" s="185"/>
      <c r="H31" s="186"/>
      <c r="I31" s="186"/>
      <c r="J31" s="186"/>
      <c r="K31" s="190">
        <f>IF(I31&lt;&gt;"",(I31-J31)/I31,0)</f>
        <v>0</v>
      </c>
      <c r="L31" s="191">
        <f>J31*H31</f>
        <v>0</v>
      </c>
      <c r="M31" s="187"/>
      <c r="N31" s="188"/>
      <c r="O31" s="187"/>
    </row>
    <row r="32" spans="1:18" s="180" customFormat="1" ht="22.5" customHeight="1" x14ac:dyDescent="0.15">
      <c r="A32" s="192"/>
      <c r="B32" s="192"/>
      <c r="C32" s="192"/>
      <c r="D32" s="193"/>
      <c r="E32" s="193"/>
      <c r="F32" s="193"/>
      <c r="G32" s="193"/>
      <c r="H32" s="193"/>
      <c r="I32" s="194"/>
      <c r="J32" s="194"/>
      <c r="K32" s="195" t="s">
        <v>32</v>
      </c>
      <c r="L32" s="191">
        <f>SUM(L8:L31)</f>
        <v>0</v>
      </c>
      <c r="M32" s="196"/>
      <c r="N32" s="196"/>
      <c r="O32" s="196"/>
      <c r="P32" s="196"/>
      <c r="Q32" s="196"/>
      <c r="R32" s="196"/>
    </row>
    <row r="33" spans="1:18" s="180" customFormat="1" ht="22.5" customHeight="1" x14ac:dyDescent="0.15">
      <c r="A33" s="192"/>
      <c r="B33" s="192"/>
      <c r="C33" s="192"/>
      <c r="D33" s="193"/>
      <c r="E33" s="193"/>
      <c r="F33" s="193"/>
      <c r="G33" s="193"/>
      <c r="H33" s="193"/>
      <c r="I33" s="194"/>
      <c r="J33" s="194"/>
      <c r="K33" s="195" t="s">
        <v>33</v>
      </c>
      <c r="L33" s="191">
        <f>L32*1.1</f>
        <v>0</v>
      </c>
      <c r="M33" s="196"/>
      <c r="N33" s="196"/>
      <c r="O33" s="196"/>
      <c r="P33" s="196"/>
      <c r="Q33" s="196"/>
      <c r="R33" s="196"/>
    </row>
    <row r="34" spans="1:18" ht="28.5" customHeight="1" x14ac:dyDescent="0.15">
      <c r="A34" s="180"/>
      <c r="B34" s="180"/>
      <c r="C34" s="180"/>
      <c r="D34" s="180"/>
      <c r="E34" s="180"/>
      <c r="F34" s="180"/>
      <c r="G34" s="180"/>
      <c r="H34" s="180"/>
      <c r="I34" s="180"/>
      <c r="J34" s="180"/>
      <c r="K34" s="180"/>
    </row>
    <row r="35" spans="1:18" ht="18" customHeight="1" x14ac:dyDescent="0.15">
      <c r="A35" s="180"/>
      <c r="B35" s="180"/>
      <c r="C35" s="180"/>
      <c r="D35" s="180"/>
      <c r="E35" s="180"/>
      <c r="F35" s="180"/>
      <c r="G35" s="180"/>
      <c r="H35" s="180"/>
      <c r="I35" s="180"/>
      <c r="J35" s="180"/>
      <c r="K35" s="180"/>
    </row>
    <row r="36" spans="1:18" x14ac:dyDescent="0.15">
      <c r="A36" s="180"/>
      <c r="B36" s="180"/>
      <c r="C36" s="180"/>
      <c r="D36" s="180"/>
      <c r="E36" s="180"/>
      <c r="F36" s="180"/>
      <c r="G36" s="180"/>
      <c r="H36" s="180"/>
      <c r="I36" s="180"/>
      <c r="J36" s="180"/>
      <c r="K36" s="180"/>
    </row>
  </sheetData>
  <mergeCells count="17">
    <mergeCell ref="O5:O6"/>
    <mergeCell ref="D2:F2"/>
    <mergeCell ref="J2:K2"/>
    <mergeCell ref="D3:F3"/>
    <mergeCell ref="H5:H6"/>
    <mergeCell ref="I5:L5"/>
    <mergeCell ref="M5:M6"/>
    <mergeCell ref="N5:N6"/>
    <mergeCell ref="D5:D6"/>
    <mergeCell ref="E5:E6"/>
    <mergeCell ref="F5:F6"/>
    <mergeCell ref="G5:G6"/>
    <mergeCell ref="B5:B6"/>
    <mergeCell ref="C5:C6"/>
    <mergeCell ref="A2:C2"/>
    <mergeCell ref="A3:C3"/>
    <mergeCell ref="A5:A6"/>
  </mergeCells>
  <phoneticPr fontId="19"/>
  <dataValidations count="1">
    <dataValidation type="list" allowBlank="1" showInputMessage="1" showErrorMessage="1" sqref="B8:B31" xr:uid="{00000000-0002-0000-0100-000000000000}">
      <formula1>"機器,ソフト"</formula1>
    </dataValidation>
  </dataValidations>
  <printOptions horizontalCentered="1"/>
  <pageMargins left="0.59055118110236227" right="0.59055118110236227" top="0.59055118110236227" bottom="0.59055118110236227" header="0.39370078740157483" footer="0.19685039370078741"/>
  <pageSetup paperSize="9" scale="6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（様式６－２）見積書</vt:lpstr>
      <vt:lpstr>（様式６－３）内訳一覧（必要時）</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2017-12-20T07:22:59Z</dcterms:created>
  <dcterms:modified xsi:type="dcterms:W3CDTF">2025-03-24T06:04:08Z</dcterms:modified>
</cp:coreProperties>
</file>